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Henk Ubbels\Data\Exact\Exact Stroom\DOT Groene Chemie\Ontwikkeld lesmateriaal\"/>
    </mc:Choice>
  </mc:AlternateContent>
  <bookViews>
    <workbookView xWindow="240" yWindow="75" windowWidth="2190" windowHeight="6975"/>
  </bookViews>
  <sheets>
    <sheet name="Rekentool" sheetId="1" r:id="rId1"/>
    <sheet name="Voorbeeld" sheetId="2" r:id="rId2"/>
    <sheet name="Zonder formules" sheetId="3" r:id="rId3"/>
  </sheets>
  <calcPr calcId="152511"/>
</workbook>
</file>

<file path=xl/calcChain.xml><?xml version="1.0" encoding="utf-8"?>
<calcChain xmlns="http://schemas.openxmlformats.org/spreadsheetml/2006/main">
  <c r="E7" i="2" l="1"/>
  <c r="G40" i="2" l="1"/>
  <c r="E40" i="2"/>
  <c r="G40" i="1"/>
  <c r="E40" i="1"/>
  <c r="G39" i="2" l="1"/>
  <c r="E39" i="2"/>
  <c r="G38" i="2"/>
  <c r="E38" i="2"/>
  <c r="G37" i="2"/>
  <c r="E37" i="2"/>
  <c r="G36" i="2"/>
  <c r="E36" i="2"/>
  <c r="G35" i="2"/>
  <c r="E35" i="2"/>
  <c r="G34" i="2"/>
  <c r="E34" i="2"/>
  <c r="G33" i="2"/>
  <c r="E33" i="2"/>
  <c r="G32" i="2"/>
  <c r="E32" i="2"/>
  <c r="G31" i="2"/>
  <c r="E31" i="2"/>
  <c r="G30" i="2"/>
  <c r="E30" i="2"/>
  <c r="G29" i="2"/>
  <c r="E29" i="2"/>
  <c r="G28" i="2"/>
  <c r="E28" i="2"/>
  <c r="G27" i="2"/>
  <c r="E27" i="2"/>
  <c r="G26" i="2"/>
  <c r="E26" i="2"/>
  <c r="G25" i="2"/>
  <c r="E25" i="2"/>
  <c r="G24" i="2"/>
  <c r="E24" i="2"/>
  <c r="G23" i="2"/>
  <c r="E23" i="2"/>
  <c r="G22" i="2"/>
  <c r="E22" i="2"/>
  <c r="G21" i="2"/>
  <c r="E21" i="2"/>
  <c r="G20" i="2"/>
  <c r="E20" i="2"/>
  <c r="G19" i="2"/>
  <c r="E19" i="2"/>
  <c r="G18" i="2"/>
  <c r="E18" i="2"/>
  <c r="G17" i="2"/>
  <c r="E17" i="2"/>
  <c r="G16" i="2"/>
  <c r="E16" i="2"/>
  <c r="G15" i="2"/>
  <c r="E15" i="2"/>
  <c r="G14" i="2"/>
  <c r="E14" i="2"/>
  <c r="G13" i="2"/>
  <c r="E13" i="2"/>
  <c r="G12" i="2"/>
  <c r="E12" i="2"/>
  <c r="G11" i="2"/>
  <c r="E11" i="2"/>
  <c r="G10" i="2"/>
  <c r="E10" i="2"/>
  <c r="G9" i="2"/>
  <c r="E9" i="2"/>
  <c r="G8" i="2"/>
  <c r="E8" i="2"/>
  <c r="G7" i="2"/>
  <c r="G6" i="2"/>
  <c r="E6" i="2"/>
  <c r="G5" i="2"/>
  <c r="E5" i="2"/>
  <c r="G4" i="2"/>
  <c r="E4" i="2"/>
  <c r="G3" i="2"/>
  <c r="E3" i="2"/>
  <c r="G2" i="2"/>
  <c r="G47" i="2" s="1"/>
  <c r="E2" i="2"/>
  <c r="E47" i="2" s="1"/>
  <c r="J5" i="2" l="1"/>
  <c r="J3" i="2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  <c r="E47" i="1" l="1"/>
  <c r="G47" i="1"/>
  <c r="J3" i="1" l="1"/>
  <c r="J5" i="1"/>
</calcChain>
</file>

<file path=xl/sharedStrings.xml><?xml version="1.0" encoding="utf-8"?>
<sst xmlns="http://schemas.openxmlformats.org/spreadsheetml/2006/main" count="290" uniqueCount="101">
  <si>
    <t>Aluminium</t>
  </si>
  <si>
    <t>Al</t>
  </si>
  <si>
    <t>Argon</t>
  </si>
  <si>
    <t>Ar</t>
  </si>
  <si>
    <t>Barium</t>
  </si>
  <si>
    <t>Ba</t>
  </si>
  <si>
    <t>Boor</t>
  </si>
  <si>
    <t>B</t>
  </si>
  <si>
    <t>Broom</t>
  </si>
  <si>
    <t>Br</t>
  </si>
  <si>
    <t>Cadmium</t>
  </si>
  <si>
    <t>Cd</t>
  </si>
  <si>
    <t>Calcium</t>
  </si>
  <si>
    <t>Ca</t>
  </si>
  <si>
    <t>Chloor</t>
  </si>
  <si>
    <t>Cl</t>
  </si>
  <si>
    <t>Chroom</t>
  </si>
  <si>
    <t>Cr</t>
  </si>
  <si>
    <t>Fluor</t>
  </si>
  <si>
    <t>F</t>
  </si>
  <si>
    <t>P</t>
  </si>
  <si>
    <t>Au</t>
  </si>
  <si>
    <t>Helium</t>
  </si>
  <si>
    <t>He</t>
  </si>
  <si>
    <t>I</t>
  </si>
  <si>
    <t>Kalium</t>
  </si>
  <si>
    <t>K</t>
  </si>
  <si>
    <t>Kobalt</t>
  </si>
  <si>
    <t>Co</t>
  </si>
  <si>
    <t>C</t>
  </si>
  <si>
    <t>Cu</t>
  </si>
  <si>
    <t>Hg</t>
  </si>
  <si>
    <t>Lithium</t>
  </si>
  <si>
    <t>Li</t>
  </si>
  <si>
    <t>Pb</t>
  </si>
  <si>
    <t>Magnesium</t>
  </si>
  <si>
    <t>Mg</t>
  </si>
  <si>
    <t>Mangaan</t>
  </si>
  <si>
    <t>Mn</t>
  </si>
  <si>
    <t>Natrium</t>
  </si>
  <si>
    <t>Na</t>
  </si>
  <si>
    <t>Neon</t>
  </si>
  <si>
    <t>Ne</t>
  </si>
  <si>
    <t>Nikkel</t>
  </si>
  <si>
    <t>Ni</t>
  </si>
  <si>
    <t>Platina</t>
  </si>
  <si>
    <t>Pt</t>
  </si>
  <si>
    <t>Silicium</t>
  </si>
  <si>
    <t>Si</t>
  </si>
  <si>
    <t>N</t>
  </si>
  <si>
    <t>Sn</t>
  </si>
  <si>
    <t>Titaan</t>
  </si>
  <si>
    <t>Ti</t>
  </si>
  <si>
    <t>Uraan</t>
  </si>
  <si>
    <t>U</t>
  </si>
  <si>
    <t>H</t>
  </si>
  <si>
    <t>Wolfraam</t>
  </si>
  <si>
    <t>W</t>
  </si>
  <si>
    <t>Fe</t>
  </si>
  <si>
    <t>Ag</t>
  </si>
  <si>
    <t>Zink</t>
  </si>
  <si>
    <t>Zn</t>
  </si>
  <si>
    <t>O</t>
  </si>
  <si>
    <t>S</t>
  </si>
  <si>
    <t>Atoomsoort</t>
  </si>
  <si>
    <t>M</t>
  </si>
  <si>
    <t>Rendement (%) =</t>
  </si>
  <si>
    <t>Begin</t>
  </si>
  <si>
    <t>Prod</t>
  </si>
  <si>
    <t>Berekening E-factor</t>
  </si>
  <si>
    <t>Berekening atoomeconomie (%)</t>
  </si>
  <si>
    <t>Totaal</t>
  </si>
  <si>
    <t>Fosfor</t>
  </si>
  <si>
    <t>Goud</t>
  </si>
  <si>
    <t>Jood</t>
  </si>
  <si>
    <t>Koolstof</t>
  </si>
  <si>
    <t>Koper</t>
  </si>
  <si>
    <t>Kwik</t>
  </si>
  <si>
    <t>Lood</t>
  </si>
  <si>
    <t>Stikstof</t>
  </si>
  <si>
    <t>Tin</t>
  </si>
  <si>
    <t>Waterstof</t>
  </si>
  <si>
    <t>Ijzer</t>
  </si>
  <si>
    <t>Zilver</t>
  </si>
  <si>
    <t>Zuurstof</t>
  </si>
  <si>
    <t>Zwavel</t>
  </si>
  <si>
    <t>M(B)</t>
  </si>
  <si>
    <t>M(P)</t>
  </si>
  <si>
    <t>M(B)=</t>
  </si>
  <si>
    <t>M(P)=</t>
  </si>
  <si>
    <t>1. Voer het totaal aantal atomen in voor de pijl (kolom 'Begin')</t>
  </si>
  <si>
    <t>2. Voer het totaal aantal atomen in gewenst product na de pijl (kolom 'Prod')</t>
  </si>
  <si>
    <t>INVOER</t>
  </si>
  <si>
    <t>3. Voer het rendement in voor berekening van de E-factor (cel 'J1')</t>
  </si>
  <si>
    <t>2 KCl(s)    +</t>
  </si>
  <si>
    <r>
      <t>2 KClO</t>
    </r>
    <r>
      <rPr>
        <vertAlign val="subscript"/>
        <sz val="10"/>
        <color rgb="FF00B050"/>
        <rFont val="Calibri"/>
        <family val="2"/>
      </rPr>
      <t>3</t>
    </r>
    <r>
      <rPr>
        <sz val="10"/>
        <color rgb="FF00B050"/>
        <rFont val="Calibri"/>
        <family val="2"/>
      </rPr>
      <t xml:space="preserve">(s) </t>
    </r>
    <r>
      <rPr>
        <sz val="10"/>
        <color rgb="FF00B050"/>
        <rFont val="Wingdings 3"/>
        <family val="1"/>
        <charset val="2"/>
      </rPr>
      <t>"</t>
    </r>
  </si>
  <si>
    <r>
      <t>3 O</t>
    </r>
    <r>
      <rPr>
        <vertAlign val="subscript"/>
        <sz val="10"/>
        <color rgb="FF00B050"/>
        <rFont val="Calibri"/>
        <family val="2"/>
      </rPr>
      <t>2</t>
    </r>
    <r>
      <rPr>
        <sz val="10"/>
        <color rgb="FF00B050"/>
        <rFont val="Calibri"/>
        <family val="2"/>
      </rPr>
      <t>(g)</t>
    </r>
  </si>
  <si>
    <t>Extra atoomsoorten</t>
  </si>
  <si>
    <t>Invoeren onder zwavel</t>
  </si>
  <si>
    <t>VOORBEELD</t>
  </si>
  <si>
    <t>Bekijk het voorbeeld op het volgende tabblad!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</si>
</sst>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14" x14ac:knownFonts="1">
    <font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0"/>
      <color rgb="FF00B050"/>
      <name val="Calibri"/>
      <family val="2"/>
      <scheme val="minor"/>
    </font>
    <font>
      <sz val="10"/>
      <color rgb="FF00B050"/>
      <name val="Calibri"/>
      <family val="2"/>
      <scheme val="minor"/>
    </font>
    <font>
      <b/>
      <sz val="10"/>
      <color rgb="FF7030A0"/>
      <name val="Calibri"/>
      <family val="2"/>
      <scheme val="minor"/>
    </font>
    <font>
      <sz val="10"/>
      <color rgb="FF7030A0"/>
      <name val="Calibri"/>
      <family val="2"/>
      <scheme val="minor"/>
    </font>
    <font>
      <sz val="10"/>
      <color rgb="FF000000"/>
      <name val="Calibri"/>
      <family val="2"/>
    </font>
    <font>
      <sz val="10"/>
      <color rgb="FF00B050"/>
      <name val="Calibri"/>
      <family val="2"/>
    </font>
    <font>
      <vertAlign val="subscript"/>
      <sz val="10"/>
      <color rgb="FF00B050"/>
      <name val="Calibri"/>
      <family val="2"/>
    </font>
    <font>
      <sz val="10"/>
      <color rgb="FF00B050"/>
      <name val="Wingdings 3"/>
      <family val="1"/>
      <charset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3" fillId="0" borderId="1" xfId="0" applyFont="1" applyBorder="1" applyProtection="1">
      <protection locked="0"/>
    </xf>
    <xf numFmtId="0" fontId="3" fillId="0" borderId="1" xfId="0" applyNumberFormat="1" applyFont="1" applyBorder="1" applyAlignment="1" applyProtection="1">
      <alignment horizontal="center"/>
      <protection locked="0"/>
    </xf>
    <xf numFmtId="1" fontId="4" fillId="0" borderId="1" xfId="0" applyNumberFormat="1" applyFont="1" applyBorder="1" applyAlignment="1" applyProtection="1">
      <alignment horizontal="center"/>
      <protection locked="0"/>
    </xf>
    <xf numFmtId="2" fontId="4" fillId="0" borderId="1" xfId="0" applyNumberFormat="1" applyFont="1" applyBorder="1" applyAlignment="1" applyProtection="1">
      <alignment horizontal="center"/>
      <protection locked="0"/>
    </xf>
    <xf numFmtId="1" fontId="8" fillId="0" borderId="1" xfId="0" applyNumberFormat="1" applyFont="1" applyBorder="1" applyAlignment="1" applyProtection="1">
      <alignment horizontal="center"/>
      <protection locked="0"/>
    </xf>
    <xf numFmtId="2" fontId="8" fillId="0" borderId="1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4" fillId="0" borderId="1" xfId="0" applyFont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2" fillId="0" borderId="1" xfId="0" applyNumberFormat="1" applyFont="1" applyBorder="1" applyAlignment="1" applyProtection="1">
      <alignment horizontal="center"/>
      <protection locked="0"/>
    </xf>
    <xf numFmtId="1" fontId="5" fillId="0" borderId="1" xfId="0" applyNumberFormat="1" applyFont="1" applyBorder="1" applyAlignment="1" applyProtection="1">
      <alignment horizontal="center"/>
      <protection locked="0"/>
    </xf>
    <xf numFmtId="1" fontId="9" fillId="0" borderId="1" xfId="0" applyNumberFormat="1" applyFont="1" applyBorder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6" fillId="0" borderId="1" xfId="0" applyFont="1" applyBorder="1" applyProtection="1">
      <protection locked="0"/>
    </xf>
    <xf numFmtId="0" fontId="7" fillId="0" borderId="0" xfId="0" applyFont="1" applyProtection="1">
      <protection locked="0"/>
    </xf>
    <xf numFmtId="0" fontId="2" fillId="0" borderId="0" xfId="0" applyNumberFormat="1" applyFont="1" applyAlignment="1" applyProtection="1">
      <alignment horizontal="center"/>
      <protection locked="0"/>
    </xf>
    <xf numFmtId="1" fontId="5" fillId="0" borderId="0" xfId="0" applyNumberFormat="1" applyFont="1" applyAlignment="1" applyProtection="1">
      <alignment horizontal="center"/>
      <protection locked="0"/>
    </xf>
    <xf numFmtId="1" fontId="9" fillId="0" borderId="0" xfId="0" applyNumberFormat="1" applyFont="1" applyAlignment="1" applyProtection="1">
      <alignment horizontal="center"/>
      <protection locked="0"/>
    </xf>
    <xf numFmtId="2" fontId="5" fillId="0" borderId="1" xfId="0" applyNumberFormat="1" applyFont="1" applyBorder="1" applyAlignment="1" applyProtection="1">
      <alignment horizontal="center"/>
      <protection hidden="1"/>
    </xf>
    <xf numFmtId="2" fontId="5" fillId="0" borderId="0" xfId="0" applyNumberFormat="1" applyFont="1" applyAlignment="1" applyProtection="1">
      <alignment horizontal="center"/>
      <protection hidden="1"/>
    </xf>
    <xf numFmtId="2" fontId="9" fillId="0" borderId="1" xfId="0" applyNumberFormat="1" applyFont="1" applyBorder="1" applyAlignment="1" applyProtection="1">
      <alignment horizontal="center"/>
      <protection hidden="1"/>
    </xf>
    <xf numFmtId="2" fontId="9" fillId="0" borderId="0" xfId="0" applyNumberFormat="1" applyFont="1" applyAlignment="1" applyProtection="1">
      <alignment horizontal="center"/>
      <protection hidden="1"/>
    </xf>
    <xf numFmtId="164" fontId="7" fillId="0" borderId="1" xfId="0" applyNumberFormat="1" applyFont="1" applyBorder="1" applyProtection="1">
      <protection hidden="1"/>
    </xf>
    <xf numFmtId="0" fontId="7" fillId="0" borderId="0" xfId="0" applyFont="1" applyProtection="1">
      <protection hidden="1"/>
    </xf>
    <xf numFmtId="2" fontId="7" fillId="0" borderId="1" xfId="0" applyNumberFormat="1" applyFont="1" applyBorder="1" applyProtection="1">
      <protection hidden="1"/>
    </xf>
    <xf numFmtId="0" fontId="10" fillId="0" borderId="0" xfId="0" applyFont="1" applyAlignment="1" applyProtection="1">
      <alignment vertical="center" wrapText="1"/>
      <protection locked="0"/>
    </xf>
    <xf numFmtId="0" fontId="11" fillId="0" borderId="0" xfId="0" applyFont="1" applyAlignment="1" applyProtection="1">
      <alignment vertical="center" wrapText="1"/>
      <protection locked="0"/>
    </xf>
    <xf numFmtId="0" fontId="5" fillId="0" borderId="1" xfId="0" applyFont="1" applyBorder="1" applyProtection="1">
      <protection locked="0"/>
    </xf>
    <xf numFmtId="2" fontId="4" fillId="0" borderId="1" xfId="0" applyNumberFormat="1" applyFont="1" applyBorder="1" applyAlignment="1" applyProtection="1">
      <alignment horizontal="center"/>
      <protection hidden="1"/>
    </xf>
    <xf numFmtId="2" fontId="8" fillId="0" borderId="1" xfId="0" applyNumberFormat="1" applyFont="1" applyBorder="1" applyAlignment="1" applyProtection="1">
      <alignment horizontal="center"/>
      <protection hidden="1"/>
    </xf>
    <xf numFmtId="0" fontId="3" fillId="0" borderId="1" xfId="0" applyFont="1" applyBorder="1"/>
    <xf numFmtId="0" fontId="3" fillId="0" borderId="1" xfId="0" applyNumberFormat="1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2" fontId="4" fillId="0" borderId="1" xfId="0" applyNumberFormat="1" applyFont="1" applyBorder="1" applyAlignment="1">
      <alignment horizontal="center"/>
    </xf>
    <xf numFmtId="1" fontId="8" fillId="0" borderId="1" xfId="0" applyNumberFormat="1" applyFont="1" applyBorder="1" applyAlignment="1">
      <alignment horizontal="center"/>
    </xf>
    <xf numFmtId="2" fontId="8" fillId="0" borderId="1" xfId="0" applyNumberFormat="1" applyFont="1" applyBorder="1" applyAlignment="1">
      <alignment horizontal="center"/>
    </xf>
    <xf numFmtId="0" fontId="3" fillId="0" borderId="0" xfId="0" applyFont="1"/>
    <xf numFmtId="0" fontId="4" fillId="0" borderId="1" xfId="0" applyFont="1" applyBorder="1"/>
    <xf numFmtId="0" fontId="5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2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2" fillId="0" borderId="0" xfId="0" applyFont="1"/>
    <xf numFmtId="0" fontId="6" fillId="0" borderId="1" xfId="0" applyFont="1" applyBorder="1"/>
    <xf numFmtId="164" fontId="7" fillId="0" borderId="1" xfId="0" applyNumberFormat="1" applyFont="1" applyBorder="1"/>
    <xf numFmtId="0" fontId="7" fillId="0" borderId="0" xfId="0" applyFont="1"/>
    <xf numFmtId="2" fontId="7" fillId="0" borderId="1" xfId="0" applyNumberFormat="1" applyFont="1" applyBorder="1"/>
    <xf numFmtId="0" fontId="2" fillId="0" borderId="0" xfId="0" applyNumberFormat="1" applyFont="1" applyAlignment="1">
      <alignment horizontal="center"/>
    </xf>
    <xf numFmtId="1" fontId="5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1" fontId="9" fillId="0" borderId="0" xfId="0" applyNumberFormat="1" applyFont="1" applyAlignment="1">
      <alignment horizontal="center"/>
    </xf>
    <xf numFmtId="2" fontId="9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abSelected="1" zoomScaleNormal="100" workbookViewId="0">
      <pane ySplit="1" topLeftCell="A2" activePane="bottomLeft" state="frozen"/>
      <selection pane="bottomLeft" activeCell="E2" sqref="E2"/>
    </sheetView>
  </sheetViews>
  <sheetFormatPr defaultRowHeight="15" customHeight="1" x14ac:dyDescent="0.2"/>
  <cols>
    <col min="1" max="1" width="14.28515625" style="13" customWidth="1"/>
    <col min="2" max="2" width="5.28515625" style="13" customWidth="1"/>
    <col min="3" max="3" width="9.140625" style="16"/>
    <col min="4" max="4" width="6.5703125" style="17" customWidth="1"/>
    <col min="5" max="5" width="9.85546875" style="20" customWidth="1"/>
    <col min="6" max="6" width="6.5703125" style="18" customWidth="1"/>
    <col min="7" max="7" width="9.85546875" style="22" customWidth="1"/>
    <col min="8" max="8" width="9.140625" style="13"/>
    <col min="9" max="9" width="26.5703125" style="13" customWidth="1"/>
    <col min="10" max="10" width="10.7109375" style="13" customWidth="1"/>
    <col min="11" max="16384" width="9.140625" style="13"/>
  </cols>
  <sheetData>
    <row r="1" spans="1:10" s="7" customFormat="1" ht="15" customHeight="1" x14ac:dyDescent="0.2">
      <c r="A1" s="1" t="s">
        <v>64</v>
      </c>
      <c r="B1" s="1"/>
      <c r="C1" s="2" t="s">
        <v>65</v>
      </c>
      <c r="D1" s="3" t="s">
        <v>67</v>
      </c>
      <c r="E1" s="29" t="s">
        <v>86</v>
      </c>
      <c r="F1" s="5" t="s">
        <v>68</v>
      </c>
      <c r="G1" s="30" t="s">
        <v>87</v>
      </c>
      <c r="I1" s="8" t="s">
        <v>66</v>
      </c>
      <c r="J1" s="28">
        <v>100</v>
      </c>
    </row>
    <row r="2" spans="1:10" ht="15" customHeight="1" x14ac:dyDescent="0.2">
      <c r="A2" s="9" t="s">
        <v>0</v>
      </c>
      <c r="B2" s="9" t="s">
        <v>1</v>
      </c>
      <c r="C2" s="10">
        <v>26.98</v>
      </c>
      <c r="D2" s="11"/>
      <c r="E2" s="19">
        <f>C2*D2</f>
        <v>0</v>
      </c>
      <c r="F2" s="12"/>
      <c r="G2" s="21">
        <f>C2*F2</f>
        <v>0</v>
      </c>
    </row>
    <row r="3" spans="1:10" ht="15" customHeight="1" x14ac:dyDescent="0.2">
      <c r="A3" s="9" t="s">
        <v>2</v>
      </c>
      <c r="B3" s="9" t="s">
        <v>3</v>
      </c>
      <c r="C3" s="10">
        <v>39.950000000000003</v>
      </c>
      <c r="D3" s="11"/>
      <c r="E3" s="19">
        <f t="shared" ref="E3:E39" si="0">C3*D3</f>
        <v>0</v>
      </c>
      <c r="F3" s="12"/>
      <c r="G3" s="21">
        <f t="shared" ref="G3:G39" si="1">C3*F3</f>
        <v>0</v>
      </c>
      <c r="I3" s="14" t="s">
        <v>70</v>
      </c>
      <c r="J3" s="23" t="e">
        <f>(G47/E47)*100</f>
        <v>#DIV/0!</v>
      </c>
    </row>
    <row r="4" spans="1:10" ht="15" customHeight="1" x14ac:dyDescent="0.2">
      <c r="A4" s="9" t="s">
        <v>4</v>
      </c>
      <c r="B4" s="9" t="s">
        <v>5</v>
      </c>
      <c r="C4" s="10">
        <v>137.30000000000001</v>
      </c>
      <c r="D4" s="11"/>
      <c r="E4" s="19">
        <f t="shared" si="0"/>
        <v>0</v>
      </c>
      <c r="F4" s="12"/>
      <c r="G4" s="21">
        <f t="shared" si="1"/>
        <v>0</v>
      </c>
      <c r="I4" s="15"/>
      <c r="J4" s="24"/>
    </row>
    <row r="5" spans="1:10" ht="15" customHeight="1" x14ac:dyDescent="0.2">
      <c r="A5" s="9" t="s">
        <v>6</v>
      </c>
      <c r="B5" s="9" t="s">
        <v>7</v>
      </c>
      <c r="C5" s="10">
        <v>10.81</v>
      </c>
      <c r="D5" s="11"/>
      <c r="E5" s="19">
        <f t="shared" si="0"/>
        <v>0</v>
      </c>
      <c r="F5" s="12"/>
      <c r="G5" s="21">
        <f t="shared" si="1"/>
        <v>0</v>
      </c>
      <c r="I5" s="14" t="s">
        <v>69</v>
      </c>
      <c r="J5" s="25" t="e">
        <f>(E47-(G47*(J1/100)))/(G47*(J1/100))</f>
        <v>#DIV/0!</v>
      </c>
    </row>
    <row r="6" spans="1:10" ht="15" customHeight="1" x14ac:dyDescent="0.2">
      <c r="A6" s="9" t="s">
        <v>8</v>
      </c>
      <c r="B6" s="9" t="s">
        <v>9</v>
      </c>
      <c r="C6" s="10">
        <v>79.900000000000006</v>
      </c>
      <c r="D6" s="11"/>
      <c r="E6" s="19">
        <f t="shared" si="0"/>
        <v>0</v>
      </c>
      <c r="F6" s="12"/>
      <c r="G6" s="21">
        <f t="shared" si="1"/>
        <v>0</v>
      </c>
    </row>
    <row r="7" spans="1:10" ht="15" customHeight="1" x14ac:dyDescent="0.2">
      <c r="A7" s="9" t="s">
        <v>10</v>
      </c>
      <c r="B7" s="9" t="s">
        <v>11</v>
      </c>
      <c r="C7" s="10">
        <v>112.4</v>
      </c>
      <c r="D7" s="11"/>
      <c r="E7" s="19">
        <f t="shared" si="0"/>
        <v>0</v>
      </c>
      <c r="F7" s="12"/>
      <c r="G7" s="21">
        <f t="shared" si="1"/>
        <v>0</v>
      </c>
      <c r="I7" s="7" t="s">
        <v>92</v>
      </c>
    </row>
    <row r="8" spans="1:10" ht="15" customHeight="1" x14ac:dyDescent="0.2">
      <c r="A8" s="9" t="s">
        <v>12</v>
      </c>
      <c r="B8" s="9" t="s">
        <v>13</v>
      </c>
      <c r="C8" s="10">
        <v>40.08</v>
      </c>
      <c r="D8" s="11"/>
      <c r="E8" s="19">
        <f t="shared" si="0"/>
        <v>0</v>
      </c>
      <c r="F8" s="12"/>
      <c r="G8" s="21">
        <f t="shared" si="1"/>
        <v>0</v>
      </c>
      <c r="I8" s="13" t="s">
        <v>90</v>
      </c>
    </row>
    <row r="9" spans="1:10" ht="15" customHeight="1" x14ac:dyDescent="0.2">
      <c r="A9" s="9" t="s">
        <v>14</v>
      </c>
      <c r="B9" s="9" t="s">
        <v>15</v>
      </c>
      <c r="C9" s="10">
        <v>35.450000000000003</v>
      </c>
      <c r="D9" s="11"/>
      <c r="E9" s="19">
        <f t="shared" si="0"/>
        <v>0</v>
      </c>
      <c r="F9" s="12"/>
      <c r="G9" s="21">
        <f t="shared" si="1"/>
        <v>0</v>
      </c>
      <c r="I9" s="13" t="s">
        <v>91</v>
      </c>
    </row>
    <row r="10" spans="1:10" ht="15" customHeight="1" x14ac:dyDescent="0.2">
      <c r="A10" s="9" t="s">
        <v>16</v>
      </c>
      <c r="B10" s="9" t="s">
        <v>17</v>
      </c>
      <c r="C10" s="10">
        <v>52</v>
      </c>
      <c r="D10" s="11"/>
      <c r="E10" s="19">
        <f t="shared" si="0"/>
        <v>0</v>
      </c>
      <c r="F10" s="12"/>
      <c r="G10" s="21">
        <f t="shared" si="1"/>
        <v>0</v>
      </c>
      <c r="I10" s="13" t="s">
        <v>93</v>
      </c>
    </row>
    <row r="11" spans="1:10" ht="15" customHeight="1" x14ac:dyDescent="0.2">
      <c r="A11" s="9" t="s">
        <v>18</v>
      </c>
      <c r="B11" s="9" t="s">
        <v>19</v>
      </c>
      <c r="C11" s="10">
        <v>19</v>
      </c>
      <c r="D11" s="11"/>
      <c r="E11" s="19">
        <f t="shared" si="0"/>
        <v>0</v>
      </c>
      <c r="F11" s="12"/>
      <c r="G11" s="21">
        <f t="shared" si="1"/>
        <v>0</v>
      </c>
    </row>
    <row r="12" spans="1:10" ht="15" customHeight="1" x14ac:dyDescent="0.2">
      <c r="A12" s="9" t="s">
        <v>72</v>
      </c>
      <c r="B12" s="9" t="s">
        <v>20</v>
      </c>
      <c r="C12" s="10">
        <v>30.97</v>
      </c>
      <c r="D12" s="11"/>
      <c r="E12" s="19">
        <f t="shared" si="0"/>
        <v>0</v>
      </c>
      <c r="F12" s="12"/>
      <c r="G12" s="21">
        <f t="shared" si="1"/>
        <v>0</v>
      </c>
      <c r="I12" s="7" t="s">
        <v>100</v>
      </c>
    </row>
    <row r="13" spans="1:10" ht="15" customHeight="1" x14ac:dyDescent="0.2">
      <c r="A13" s="9" t="s">
        <v>73</v>
      </c>
      <c r="B13" s="9" t="s">
        <v>21</v>
      </c>
      <c r="C13" s="10">
        <v>197</v>
      </c>
      <c r="D13" s="11"/>
      <c r="E13" s="19">
        <f t="shared" si="0"/>
        <v>0</v>
      </c>
      <c r="F13" s="12"/>
      <c r="G13" s="21">
        <f t="shared" si="1"/>
        <v>0</v>
      </c>
    </row>
    <row r="14" spans="1:10" ht="15" customHeight="1" x14ac:dyDescent="0.2">
      <c r="A14" s="9" t="s">
        <v>22</v>
      </c>
      <c r="B14" s="9" t="s">
        <v>23</v>
      </c>
      <c r="C14" s="10">
        <v>4.0030000000000001</v>
      </c>
      <c r="D14" s="11"/>
      <c r="E14" s="19">
        <f t="shared" si="0"/>
        <v>0</v>
      </c>
      <c r="F14" s="12"/>
      <c r="G14" s="21">
        <f t="shared" si="1"/>
        <v>0</v>
      </c>
    </row>
    <row r="15" spans="1:10" ht="15" customHeight="1" x14ac:dyDescent="0.2">
      <c r="A15" s="9" t="s">
        <v>74</v>
      </c>
      <c r="B15" s="9" t="s">
        <v>24</v>
      </c>
      <c r="C15" s="10">
        <v>126.9</v>
      </c>
      <c r="D15" s="11"/>
      <c r="E15" s="19">
        <f t="shared" si="0"/>
        <v>0</v>
      </c>
      <c r="F15" s="12"/>
      <c r="G15" s="21">
        <f t="shared" si="1"/>
        <v>0</v>
      </c>
    </row>
    <row r="16" spans="1:10" ht="15" customHeight="1" x14ac:dyDescent="0.2">
      <c r="A16" s="9" t="s">
        <v>25</v>
      </c>
      <c r="B16" s="9" t="s">
        <v>26</v>
      </c>
      <c r="C16" s="10">
        <v>39.1</v>
      </c>
      <c r="D16" s="11"/>
      <c r="E16" s="19">
        <f t="shared" si="0"/>
        <v>0</v>
      </c>
      <c r="F16" s="12"/>
      <c r="G16" s="21">
        <f t="shared" si="1"/>
        <v>0</v>
      </c>
    </row>
    <row r="17" spans="1:7" ht="15" customHeight="1" x14ac:dyDescent="0.2">
      <c r="A17" s="9" t="s">
        <v>27</v>
      </c>
      <c r="B17" s="9" t="s">
        <v>28</v>
      </c>
      <c r="C17" s="10">
        <v>58.93</v>
      </c>
      <c r="D17" s="11"/>
      <c r="E17" s="19">
        <f t="shared" si="0"/>
        <v>0</v>
      </c>
      <c r="F17" s="12"/>
      <c r="G17" s="21">
        <f t="shared" si="1"/>
        <v>0</v>
      </c>
    </row>
    <row r="18" spans="1:7" ht="15" customHeight="1" x14ac:dyDescent="0.2">
      <c r="A18" s="9" t="s">
        <v>75</v>
      </c>
      <c r="B18" s="9" t="s">
        <v>29</v>
      </c>
      <c r="C18" s="10">
        <v>12.01</v>
      </c>
      <c r="D18" s="11"/>
      <c r="E18" s="19">
        <f t="shared" si="0"/>
        <v>0</v>
      </c>
      <c r="F18" s="12"/>
      <c r="G18" s="21">
        <f t="shared" si="1"/>
        <v>0</v>
      </c>
    </row>
    <row r="19" spans="1:7" ht="15" customHeight="1" x14ac:dyDescent="0.2">
      <c r="A19" s="9" t="s">
        <v>76</v>
      </c>
      <c r="B19" s="9" t="s">
        <v>30</v>
      </c>
      <c r="C19" s="10">
        <v>63.55</v>
      </c>
      <c r="D19" s="11"/>
      <c r="E19" s="19">
        <f t="shared" si="0"/>
        <v>0</v>
      </c>
      <c r="F19" s="12"/>
      <c r="G19" s="21">
        <f t="shared" si="1"/>
        <v>0</v>
      </c>
    </row>
    <row r="20" spans="1:7" ht="15" customHeight="1" x14ac:dyDescent="0.2">
      <c r="A20" s="9" t="s">
        <v>77</v>
      </c>
      <c r="B20" s="9" t="s">
        <v>31</v>
      </c>
      <c r="C20" s="10">
        <v>200.6</v>
      </c>
      <c r="D20" s="11"/>
      <c r="E20" s="19">
        <f t="shared" si="0"/>
        <v>0</v>
      </c>
      <c r="F20" s="12"/>
      <c r="G20" s="21">
        <f t="shared" si="1"/>
        <v>0</v>
      </c>
    </row>
    <row r="21" spans="1:7" ht="15" customHeight="1" x14ac:dyDescent="0.2">
      <c r="A21" s="9" t="s">
        <v>32</v>
      </c>
      <c r="B21" s="9" t="s">
        <v>33</v>
      </c>
      <c r="C21" s="10">
        <v>6.9409999999999998</v>
      </c>
      <c r="D21" s="11"/>
      <c r="E21" s="19">
        <f t="shared" si="0"/>
        <v>0</v>
      </c>
      <c r="F21" s="12"/>
      <c r="G21" s="21">
        <f t="shared" si="1"/>
        <v>0</v>
      </c>
    </row>
    <row r="22" spans="1:7" ht="15" customHeight="1" x14ac:dyDescent="0.2">
      <c r="A22" s="9" t="s">
        <v>78</v>
      </c>
      <c r="B22" s="9" t="s">
        <v>34</v>
      </c>
      <c r="C22" s="10">
        <v>207.2</v>
      </c>
      <c r="D22" s="11"/>
      <c r="E22" s="19">
        <f t="shared" si="0"/>
        <v>0</v>
      </c>
      <c r="F22" s="12"/>
      <c r="G22" s="21">
        <f t="shared" si="1"/>
        <v>0</v>
      </c>
    </row>
    <row r="23" spans="1:7" ht="15" customHeight="1" x14ac:dyDescent="0.2">
      <c r="A23" s="9" t="s">
        <v>35</v>
      </c>
      <c r="B23" s="9" t="s">
        <v>36</v>
      </c>
      <c r="C23" s="10">
        <v>24.31</v>
      </c>
      <c r="D23" s="11"/>
      <c r="E23" s="19">
        <f t="shared" si="0"/>
        <v>0</v>
      </c>
      <c r="F23" s="12"/>
      <c r="G23" s="21">
        <f t="shared" si="1"/>
        <v>0</v>
      </c>
    </row>
    <row r="24" spans="1:7" ht="15" customHeight="1" x14ac:dyDescent="0.2">
      <c r="A24" s="9" t="s">
        <v>37</v>
      </c>
      <c r="B24" s="9" t="s">
        <v>38</v>
      </c>
      <c r="C24" s="10">
        <v>54.94</v>
      </c>
      <c r="D24" s="11"/>
      <c r="E24" s="19">
        <f t="shared" si="0"/>
        <v>0</v>
      </c>
      <c r="F24" s="12"/>
      <c r="G24" s="21">
        <f t="shared" si="1"/>
        <v>0</v>
      </c>
    </row>
    <row r="25" spans="1:7" ht="15" customHeight="1" x14ac:dyDescent="0.2">
      <c r="A25" s="9" t="s">
        <v>39</v>
      </c>
      <c r="B25" s="9" t="s">
        <v>40</v>
      </c>
      <c r="C25" s="10">
        <v>22.99</v>
      </c>
      <c r="D25" s="11"/>
      <c r="E25" s="19">
        <f t="shared" si="0"/>
        <v>0</v>
      </c>
      <c r="F25" s="12"/>
      <c r="G25" s="21">
        <f t="shared" si="1"/>
        <v>0</v>
      </c>
    </row>
    <row r="26" spans="1:7" ht="15" customHeight="1" x14ac:dyDescent="0.2">
      <c r="A26" s="9" t="s">
        <v>41</v>
      </c>
      <c r="B26" s="9" t="s">
        <v>42</v>
      </c>
      <c r="C26" s="10">
        <v>20.18</v>
      </c>
      <c r="D26" s="11"/>
      <c r="E26" s="19">
        <f t="shared" si="0"/>
        <v>0</v>
      </c>
      <c r="F26" s="12"/>
      <c r="G26" s="21">
        <f t="shared" si="1"/>
        <v>0</v>
      </c>
    </row>
    <row r="27" spans="1:7" ht="15" customHeight="1" x14ac:dyDescent="0.2">
      <c r="A27" s="9" t="s">
        <v>43</v>
      </c>
      <c r="B27" s="9" t="s">
        <v>44</v>
      </c>
      <c r="C27" s="10">
        <v>58.69</v>
      </c>
      <c r="D27" s="11"/>
      <c r="E27" s="19">
        <f t="shared" si="0"/>
        <v>0</v>
      </c>
      <c r="F27" s="12"/>
      <c r="G27" s="21">
        <f t="shared" si="1"/>
        <v>0</v>
      </c>
    </row>
    <row r="28" spans="1:7" ht="15" customHeight="1" x14ac:dyDescent="0.2">
      <c r="A28" s="9" t="s">
        <v>45</v>
      </c>
      <c r="B28" s="9" t="s">
        <v>46</v>
      </c>
      <c r="C28" s="10">
        <v>195.1</v>
      </c>
      <c r="D28" s="11"/>
      <c r="E28" s="19">
        <f t="shared" si="0"/>
        <v>0</v>
      </c>
      <c r="F28" s="12"/>
      <c r="G28" s="21">
        <f t="shared" si="1"/>
        <v>0</v>
      </c>
    </row>
    <row r="29" spans="1:7" ht="15" customHeight="1" x14ac:dyDescent="0.2">
      <c r="A29" s="9" t="s">
        <v>47</v>
      </c>
      <c r="B29" s="9" t="s">
        <v>48</v>
      </c>
      <c r="C29" s="10">
        <v>28.09</v>
      </c>
      <c r="D29" s="11"/>
      <c r="E29" s="19">
        <f t="shared" si="0"/>
        <v>0</v>
      </c>
      <c r="F29" s="12"/>
      <c r="G29" s="21">
        <f t="shared" si="1"/>
        <v>0</v>
      </c>
    </row>
    <row r="30" spans="1:7" ht="15" customHeight="1" x14ac:dyDescent="0.2">
      <c r="A30" s="9" t="s">
        <v>79</v>
      </c>
      <c r="B30" s="9" t="s">
        <v>49</v>
      </c>
      <c r="C30" s="10">
        <v>14.01</v>
      </c>
      <c r="D30" s="11"/>
      <c r="E30" s="19">
        <f t="shared" si="0"/>
        <v>0</v>
      </c>
      <c r="F30" s="12"/>
      <c r="G30" s="21">
        <f t="shared" si="1"/>
        <v>0</v>
      </c>
    </row>
    <row r="31" spans="1:7" ht="15" customHeight="1" x14ac:dyDescent="0.2">
      <c r="A31" s="9" t="s">
        <v>80</v>
      </c>
      <c r="B31" s="9" t="s">
        <v>50</v>
      </c>
      <c r="C31" s="10">
        <v>118.7</v>
      </c>
      <c r="D31" s="11"/>
      <c r="E31" s="19">
        <f t="shared" si="0"/>
        <v>0</v>
      </c>
      <c r="F31" s="12"/>
      <c r="G31" s="21">
        <f t="shared" si="1"/>
        <v>0</v>
      </c>
    </row>
    <row r="32" spans="1:7" ht="15" customHeight="1" x14ac:dyDescent="0.2">
      <c r="A32" s="9" t="s">
        <v>51</v>
      </c>
      <c r="B32" s="9" t="s">
        <v>52</v>
      </c>
      <c r="C32" s="10">
        <v>47.87</v>
      </c>
      <c r="D32" s="11"/>
      <c r="E32" s="19">
        <f t="shared" si="0"/>
        <v>0</v>
      </c>
      <c r="F32" s="12"/>
      <c r="G32" s="21">
        <f t="shared" si="1"/>
        <v>0</v>
      </c>
    </row>
    <row r="33" spans="1:7" ht="15" customHeight="1" x14ac:dyDescent="0.2">
      <c r="A33" s="9" t="s">
        <v>53</v>
      </c>
      <c r="B33" s="9" t="s">
        <v>54</v>
      </c>
      <c r="C33" s="10">
        <v>238</v>
      </c>
      <c r="D33" s="11"/>
      <c r="E33" s="19">
        <f t="shared" si="0"/>
        <v>0</v>
      </c>
      <c r="F33" s="12"/>
      <c r="G33" s="21">
        <f t="shared" si="1"/>
        <v>0</v>
      </c>
    </row>
    <row r="34" spans="1:7" ht="15" customHeight="1" x14ac:dyDescent="0.2">
      <c r="A34" s="9" t="s">
        <v>81</v>
      </c>
      <c r="B34" s="9" t="s">
        <v>55</v>
      </c>
      <c r="C34" s="10">
        <v>1.008</v>
      </c>
      <c r="D34" s="11"/>
      <c r="E34" s="19">
        <f t="shared" si="0"/>
        <v>0</v>
      </c>
      <c r="F34" s="12"/>
      <c r="G34" s="21">
        <f t="shared" si="1"/>
        <v>0</v>
      </c>
    </row>
    <row r="35" spans="1:7" ht="15" customHeight="1" x14ac:dyDescent="0.2">
      <c r="A35" s="9" t="s">
        <v>56</v>
      </c>
      <c r="B35" s="9" t="s">
        <v>57</v>
      </c>
      <c r="C35" s="10">
        <v>183.8</v>
      </c>
      <c r="D35" s="11"/>
      <c r="E35" s="19">
        <f t="shared" si="0"/>
        <v>0</v>
      </c>
      <c r="F35" s="12"/>
      <c r="G35" s="21">
        <f t="shared" si="1"/>
        <v>0</v>
      </c>
    </row>
    <row r="36" spans="1:7" ht="15" customHeight="1" x14ac:dyDescent="0.2">
      <c r="A36" s="9" t="s">
        <v>82</v>
      </c>
      <c r="B36" s="9" t="s">
        <v>58</v>
      </c>
      <c r="C36" s="10">
        <v>55.85</v>
      </c>
      <c r="D36" s="11"/>
      <c r="E36" s="19">
        <f t="shared" si="0"/>
        <v>0</v>
      </c>
      <c r="F36" s="12"/>
      <c r="G36" s="21">
        <f t="shared" si="1"/>
        <v>0</v>
      </c>
    </row>
    <row r="37" spans="1:7" ht="15" customHeight="1" x14ac:dyDescent="0.2">
      <c r="A37" s="9" t="s">
        <v>83</v>
      </c>
      <c r="B37" s="9" t="s">
        <v>59</v>
      </c>
      <c r="C37" s="10">
        <v>107.9</v>
      </c>
      <c r="D37" s="11"/>
      <c r="E37" s="19">
        <f t="shared" si="0"/>
        <v>0</v>
      </c>
      <c r="F37" s="12"/>
      <c r="G37" s="21">
        <f t="shared" si="1"/>
        <v>0</v>
      </c>
    </row>
    <row r="38" spans="1:7" ht="15" customHeight="1" x14ac:dyDescent="0.2">
      <c r="A38" s="9" t="s">
        <v>60</v>
      </c>
      <c r="B38" s="9" t="s">
        <v>61</v>
      </c>
      <c r="C38" s="10">
        <v>65.38</v>
      </c>
      <c r="D38" s="11"/>
      <c r="E38" s="19">
        <f t="shared" si="0"/>
        <v>0</v>
      </c>
      <c r="F38" s="12"/>
      <c r="G38" s="21">
        <f t="shared" si="1"/>
        <v>0</v>
      </c>
    </row>
    <row r="39" spans="1:7" ht="15" customHeight="1" x14ac:dyDescent="0.2">
      <c r="A39" s="9" t="s">
        <v>84</v>
      </c>
      <c r="B39" s="9" t="s">
        <v>62</v>
      </c>
      <c r="C39" s="10">
        <v>16</v>
      </c>
      <c r="D39" s="11"/>
      <c r="E39" s="19">
        <f t="shared" si="0"/>
        <v>0</v>
      </c>
      <c r="F39" s="12"/>
      <c r="G39" s="21">
        <f t="shared" si="1"/>
        <v>0</v>
      </c>
    </row>
    <row r="40" spans="1:7" ht="15" customHeight="1" x14ac:dyDescent="0.2">
      <c r="A40" s="9" t="s">
        <v>85</v>
      </c>
      <c r="B40" s="9" t="s">
        <v>63</v>
      </c>
      <c r="C40" s="10">
        <v>32.06</v>
      </c>
      <c r="D40" s="11"/>
      <c r="E40" s="19">
        <f t="shared" ref="E40" si="2">C40*D40</f>
        <v>0</v>
      </c>
      <c r="F40" s="12"/>
      <c r="G40" s="21">
        <f t="shared" ref="G40" si="3">C40*F40</f>
        <v>0</v>
      </c>
    </row>
    <row r="41" spans="1:7" ht="15" customHeight="1" x14ac:dyDescent="0.2">
      <c r="A41" s="9"/>
      <c r="B41" s="9"/>
      <c r="C41" s="10"/>
      <c r="D41" s="11"/>
      <c r="E41" s="19"/>
      <c r="F41" s="12"/>
      <c r="G41" s="21"/>
    </row>
    <row r="42" spans="1:7" ht="15" customHeight="1" x14ac:dyDescent="0.2">
      <c r="A42" s="9"/>
      <c r="B42" s="9"/>
      <c r="C42" s="10"/>
      <c r="D42" s="11"/>
      <c r="E42" s="19"/>
      <c r="F42" s="12"/>
      <c r="G42" s="21"/>
    </row>
    <row r="43" spans="1:7" ht="15" customHeight="1" x14ac:dyDescent="0.2">
      <c r="A43" s="9"/>
      <c r="B43" s="9"/>
      <c r="C43" s="10"/>
      <c r="D43" s="11"/>
      <c r="E43" s="19"/>
      <c r="F43" s="12"/>
      <c r="G43" s="21"/>
    </row>
    <row r="44" spans="1:7" ht="15" customHeight="1" x14ac:dyDescent="0.2">
      <c r="A44" s="9"/>
      <c r="B44" s="9"/>
      <c r="C44" s="10"/>
      <c r="D44" s="11"/>
      <c r="E44" s="19"/>
      <c r="F44" s="12"/>
      <c r="G44" s="21"/>
    </row>
    <row r="45" spans="1:7" ht="15" customHeight="1" x14ac:dyDescent="0.2">
      <c r="A45" s="9"/>
      <c r="B45" s="9"/>
      <c r="C45" s="10"/>
      <c r="D45" s="11"/>
      <c r="E45" s="19"/>
      <c r="F45" s="12"/>
      <c r="G45" s="21"/>
    </row>
    <row r="47" spans="1:7" ht="15" customHeight="1" x14ac:dyDescent="0.2">
      <c r="A47" s="9" t="s">
        <v>71</v>
      </c>
      <c r="B47" s="9"/>
      <c r="C47" s="10"/>
      <c r="D47" s="4" t="s">
        <v>88</v>
      </c>
      <c r="E47" s="19">
        <f t="shared" ref="E47:G47" si="4">SUM(E1:E45)</f>
        <v>0</v>
      </c>
      <c r="F47" s="6" t="s">
        <v>89</v>
      </c>
      <c r="G47" s="21">
        <f t="shared" si="4"/>
        <v>0</v>
      </c>
    </row>
  </sheetData>
  <sheetProtection algorithmName="SHA-512" hashValue="sMCJq1UaOAQ+40zKM0gL2SE/i6/4IaGMHoAJFPxa+4Zb1+NrbRS4tGmDuSe5qRevKrOMwQ0KMOEqAoV+kGrvTQ==" saltValue="c0e0tJyNuX7cd6EwRL6bhQ==" spinCount="100000" sheet="1" objects="1" scenario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7"/>
  <sheetViews>
    <sheetView zoomScaleNormal="100" workbookViewId="0">
      <pane ySplit="1" topLeftCell="A2" activePane="bottomLeft" state="frozen"/>
      <selection pane="bottomLeft" activeCell="J2" sqref="J2"/>
    </sheetView>
  </sheetViews>
  <sheetFormatPr defaultRowHeight="12.75" x14ac:dyDescent="0.2"/>
  <cols>
    <col min="1" max="1" width="14.28515625" style="13" customWidth="1"/>
    <col min="2" max="2" width="5.28515625" style="13" customWidth="1"/>
    <col min="3" max="3" width="9.140625" style="16"/>
    <col min="4" max="4" width="6.5703125" style="17" customWidth="1"/>
    <col min="5" max="5" width="9.85546875" style="20" customWidth="1"/>
    <col min="6" max="6" width="6.5703125" style="18" customWidth="1"/>
    <col min="7" max="7" width="9.85546875" style="22" customWidth="1"/>
    <col min="8" max="8" width="9.140625" style="13"/>
    <col min="9" max="9" width="26.5703125" style="13" customWidth="1"/>
    <col min="10" max="10" width="10.7109375" style="13" customWidth="1"/>
    <col min="11" max="16384" width="9.140625" style="13"/>
  </cols>
  <sheetData>
    <row r="1" spans="1:12" s="7" customFormat="1" ht="15" customHeight="1" x14ac:dyDescent="0.2">
      <c r="A1" s="1" t="s">
        <v>64</v>
      </c>
      <c r="B1" s="1"/>
      <c r="C1" s="2" t="s">
        <v>65</v>
      </c>
      <c r="D1" s="3" t="s">
        <v>67</v>
      </c>
      <c r="E1" s="29" t="s">
        <v>86</v>
      </c>
      <c r="F1" s="5" t="s">
        <v>68</v>
      </c>
      <c r="G1" s="30" t="s">
        <v>87</v>
      </c>
      <c r="I1" s="8" t="s">
        <v>66</v>
      </c>
      <c r="J1" s="28">
        <v>67</v>
      </c>
    </row>
    <row r="2" spans="1:12" ht="15" customHeight="1" x14ac:dyDescent="0.2">
      <c r="A2" s="9" t="s">
        <v>0</v>
      </c>
      <c r="B2" s="9" t="s">
        <v>1</v>
      </c>
      <c r="C2" s="10">
        <v>26.98</v>
      </c>
      <c r="D2" s="11"/>
      <c r="E2" s="19">
        <f>C2*D2</f>
        <v>0</v>
      </c>
      <c r="F2" s="12"/>
      <c r="G2" s="21">
        <f>C2*F2</f>
        <v>0</v>
      </c>
    </row>
    <row r="3" spans="1:12" ht="15" customHeight="1" x14ac:dyDescent="0.2">
      <c r="A3" s="9" t="s">
        <v>2</v>
      </c>
      <c r="B3" s="9" t="s">
        <v>3</v>
      </c>
      <c r="C3" s="10">
        <v>39.950000000000003</v>
      </c>
      <c r="D3" s="11"/>
      <c r="E3" s="19">
        <f t="shared" ref="E3:E39" si="0">C3*D3</f>
        <v>0</v>
      </c>
      <c r="F3" s="12"/>
      <c r="G3" s="21">
        <f t="shared" ref="G3:G39" si="1">C3*F3</f>
        <v>0</v>
      </c>
      <c r="I3" s="14" t="s">
        <v>70</v>
      </c>
      <c r="J3" s="23">
        <f>(G47/E47)*100</f>
        <v>39.167686658506732</v>
      </c>
    </row>
    <row r="4" spans="1:12" ht="15" customHeight="1" x14ac:dyDescent="0.2">
      <c r="A4" s="9" t="s">
        <v>4</v>
      </c>
      <c r="B4" s="9" t="s">
        <v>5</v>
      </c>
      <c r="C4" s="10">
        <v>137.30000000000001</v>
      </c>
      <c r="D4" s="11"/>
      <c r="E4" s="19">
        <f t="shared" si="0"/>
        <v>0</v>
      </c>
      <c r="F4" s="12"/>
      <c r="G4" s="21">
        <f t="shared" si="1"/>
        <v>0</v>
      </c>
      <c r="I4" s="15"/>
      <c r="J4" s="24"/>
    </row>
    <row r="5" spans="1:12" ht="15" customHeight="1" x14ac:dyDescent="0.2">
      <c r="A5" s="9" t="s">
        <v>6</v>
      </c>
      <c r="B5" s="9" t="s">
        <v>7</v>
      </c>
      <c r="C5" s="10">
        <v>10.81</v>
      </c>
      <c r="D5" s="11"/>
      <c r="E5" s="19">
        <f t="shared" si="0"/>
        <v>0</v>
      </c>
      <c r="F5" s="12"/>
      <c r="G5" s="21">
        <f t="shared" si="1"/>
        <v>0</v>
      </c>
      <c r="I5" s="14" t="s">
        <v>69</v>
      </c>
      <c r="J5" s="25">
        <f>(E47-(G47*(J1/100)))/(G47*(J1/100))</f>
        <v>2.8106343283582089</v>
      </c>
    </row>
    <row r="6" spans="1:12" ht="15" customHeight="1" x14ac:dyDescent="0.2">
      <c r="A6" s="9" t="s">
        <v>8</v>
      </c>
      <c r="B6" s="9" t="s">
        <v>9</v>
      </c>
      <c r="C6" s="10">
        <v>79.900000000000006</v>
      </c>
      <c r="D6" s="11"/>
      <c r="E6" s="19">
        <f t="shared" si="0"/>
        <v>0</v>
      </c>
      <c r="F6" s="12"/>
      <c r="G6" s="21">
        <f t="shared" si="1"/>
        <v>0</v>
      </c>
    </row>
    <row r="7" spans="1:12" ht="15" customHeight="1" x14ac:dyDescent="0.2">
      <c r="A7" s="9" t="s">
        <v>10</v>
      </c>
      <c r="B7" s="9" t="s">
        <v>11</v>
      </c>
      <c r="C7" s="10">
        <v>112.4</v>
      </c>
      <c r="D7" s="11"/>
      <c r="E7" s="19">
        <f t="shared" si="0"/>
        <v>0</v>
      </c>
      <c r="F7" s="12"/>
      <c r="G7" s="21">
        <f t="shared" si="1"/>
        <v>0</v>
      </c>
      <c r="I7" s="7" t="s">
        <v>92</v>
      </c>
    </row>
    <row r="8" spans="1:12" ht="15" customHeight="1" x14ac:dyDescent="0.2">
      <c r="A8" s="9" t="s">
        <v>12</v>
      </c>
      <c r="B8" s="9" t="s">
        <v>13</v>
      </c>
      <c r="C8" s="10">
        <v>40.08</v>
      </c>
      <c r="D8" s="11"/>
      <c r="E8" s="19">
        <f t="shared" si="0"/>
        <v>0</v>
      </c>
      <c r="F8" s="12"/>
      <c r="G8" s="21">
        <f t="shared" si="1"/>
        <v>0</v>
      </c>
      <c r="I8" s="13" t="s">
        <v>90</v>
      </c>
    </row>
    <row r="9" spans="1:12" ht="15" customHeight="1" x14ac:dyDescent="0.2">
      <c r="A9" s="9" t="s">
        <v>14</v>
      </c>
      <c r="B9" s="9" t="s">
        <v>15</v>
      </c>
      <c r="C9" s="10">
        <v>35.450000000000003</v>
      </c>
      <c r="D9" s="11">
        <v>2</v>
      </c>
      <c r="E9" s="19">
        <f t="shared" si="0"/>
        <v>70.900000000000006</v>
      </c>
      <c r="F9" s="12"/>
      <c r="G9" s="21">
        <f t="shared" si="1"/>
        <v>0</v>
      </c>
      <c r="I9" s="13" t="s">
        <v>91</v>
      </c>
    </row>
    <row r="10" spans="1:12" ht="15" customHeight="1" x14ac:dyDescent="0.2">
      <c r="A10" s="9" t="s">
        <v>16</v>
      </c>
      <c r="B10" s="9" t="s">
        <v>17</v>
      </c>
      <c r="C10" s="10">
        <v>52</v>
      </c>
      <c r="D10" s="11"/>
      <c r="E10" s="19">
        <f t="shared" si="0"/>
        <v>0</v>
      </c>
      <c r="F10" s="12"/>
      <c r="G10" s="21">
        <f t="shared" si="1"/>
        <v>0</v>
      </c>
      <c r="I10" s="13" t="s">
        <v>93</v>
      </c>
    </row>
    <row r="11" spans="1:12" ht="15" customHeight="1" x14ac:dyDescent="0.2">
      <c r="A11" s="9" t="s">
        <v>18</v>
      </c>
      <c r="B11" s="9" t="s">
        <v>19</v>
      </c>
      <c r="C11" s="10">
        <v>19</v>
      </c>
      <c r="D11" s="11"/>
      <c r="E11" s="19">
        <f t="shared" si="0"/>
        <v>0</v>
      </c>
      <c r="F11" s="12"/>
      <c r="G11" s="21">
        <f t="shared" si="1"/>
        <v>0</v>
      </c>
    </row>
    <row r="12" spans="1:12" ht="15" customHeight="1" x14ac:dyDescent="0.2">
      <c r="A12" s="9" t="s">
        <v>72</v>
      </c>
      <c r="B12" s="9" t="s">
        <v>20</v>
      </c>
      <c r="C12" s="10">
        <v>30.97</v>
      </c>
      <c r="D12" s="11"/>
      <c r="E12" s="19">
        <f t="shared" si="0"/>
        <v>0</v>
      </c>
      <c r="F12" s="12"/>
      <c r="G12" s="21">
        <f t="shared" si="1"/>
        <v>0</v>
      </c>
      <c r="I12" s="7" t="s">
        <v>99</v>
      </c>
    </row>
    <row r="13" spans="1:12" ht="15" customHeight="1" x14ac:dyDescent="0.2">
      <c r="A13" s="9" t="s">
        <v>73</v>
      </c>
      <c r="B13" s="9" t="s">
        <v>21</v>
      </c>
      <c r="C13" s="10">
        <v>197</v>
      </c>
      <c r="D13" s="11"/>
      <c r="E13" s="19">
        <f t="shared" si="0"/>
        <v>0</v>
      </c>
      <c r="F13" s="12"/>
      <c r="G13" s="21">
        <f t="shared" si="1"/>
        <v>0</v>
      </c>
      <c r="I13" s="27" t="s">
        <v>95</v>
      </c>
      <c r="J13" s="27" t="s">
        <v>94</v>
      </c>
      <c r="K13" s="27" t="s">
        <v>96</v>
      </c>
      <c r="L13" s="26"/>
    </row>
    <row r="14" spans="1:12" ht="15" customHeight="1" x14ac:dyDescent="0.2">
      <c r="A14" s="9" t="s">
        <v>22</v>
      </c>
      <c r="B14" s="9" t="s">
        <v>23</v>
      </c>
      <c r="C14" s="10">
        <v>4.0030000000000001</v>
      </c>
      <c r="D14" s="11"/>
      <c r="E14" s="19">
        <f t="shared" si="0"/>
        <v>0</v>
      </c>
      <c r="F14" s="12"/>
      <c r="G14" s="21">
        <f t="shared" si="1"/>
        <v>0</v>
      </c>
    </row>
    <row r="15" spans="1:12" ht="15" customHeight="1" x14ac:dyDescent="0.2">
      <c r="A15" s="9" t="s">
        <v>74</v>
      </c>
      <c r="B15" s="9" t="s">
        <v>24</v>
      </c>
      <c r="C15" s="10">
        <v>126.9</v>
      </c>
      <c r="D15" s="11"/>
      <c r="E15" s="19">
        <f t="shared" si="0"/>
        <v>0</v>
      </c>
      <c r="F15" s="12"/>
      <c r="G15" s="21">
        <f t="shared" si="1"/>
        <v>0</v>
      </c>
    </row>
    <row r="16" spans="1:12" ht="15" customHeight="1" x14ac:dyDescent="0.2">
      <c r="A16" s="9" t="s">
        <v>25</v>
      </c>
      <c r="B16" s="9" t="s">
        <v>26</v>
      </c>
      <c r="C16" s="10">
        <v>39.1</v>
      </c>
      <c r="D16" s="11">
        <v>2</v>
      </c>
      <c r="E16" s="19">
        <f t="shared" si="0"/>
        <v>78.2</v>
      </c>
      <c r="F16" s="12"/>
      <c r="G16" s="21">
        <f t="shared" si="1"/>
        <v>0</v>
      </c>
    </row>
    <row r="17" spans="1:7" ht="15" customHeight="1" x14ac:dyDescent="0.2">
      <c r="A17" s="9" t="s">
        <v>27</v>
      </c>
      <c r="B17" s="9" t="s">
        <v>28</v>
      </c>
      <c r="C17" s="10">
        <v>58.93</v>
      </c>
      <c r="D17" s="11"/>
      <c r="E17" s="19">
        <f t="shared" si="0"/>
        <v>0</v>
      </c>
      <c r="F17" s="12"/>
      <c r="G17" s="21">
        <f t="shared" si="1"/>
        <v>0</v>
      </c>
    </row>
    <row r="18" spans="1:7" ht="15" customHeight="1" x14ac:dyDescent="0.2">
      <c r="A18" s="9" t="s">
        <v>75</v>
      </c>
      <c r="B18" s="9" t="s">
        <v>29</v>
      </c>
      <c r="C18" s="10">
        <v>12.01</v>
      </c>
      <c r="D18" s="11"/>
      <c r="E18" s="19">
        <f t="shared" si="0"/>
        <v>0</v>
      </c>
      <c r="F18" s="12"/>
      <c r="G18" s="21">
        <f t="shared" si="1"/>
        <v>0</v>
      </c>
    </row>
    <row r="19" spans="1:7" ht="15" customHeight="1" x14ac:dyDescent="0.2">
      <c r="A19" s="9" t="s">
        <v>76</v>
      </c>
      <c r="B19" s="9" t="s">
        <v>30</v>
      </c>
      <c r="C19" s="10">
        <v>63.55</v>
      </c>
      <c r="D19" s="11"/>
      <c r="E19" s="19">
        <f t="shared" si="0"/>
        <v>0</v>
      </c>
      <c r="F19" s="12"/>
      <c r="G19" s="21">
        <f t="shared" si="1"/>
        <v>0</v>
      </c>
    </row>
    <row r="20" spans="1:7" ht="15" customHeight="1" x14ac:dyDescent="0.2">
      <c r="A20" s="9" t="s">
        <v>77</v>
      </c>
      <c r="B20" s="9" t="s">
        <v>31</v>
      </c>
      <c r="C20" s="10">
        <v>200.6</v>
      </c>
      <c r="D20" s="11"/>
      <c r="E20" s="19">
        <f t="shared" si="0"/>
        <v>0</v>
      </c>
      <c r="F20" s="12"/>
      <c r="G20" s="21">
        <f t="shared" si="1"/>
        <v>0</v>
      </c>
    </row>
    <row r="21" spans="1:7" ht="15" customHeight="1" x14ac:dyDescent="0.2">
      <c r="A21" s="9" t="s">
        <v>32</v>
      </c>
      <c r="B21" s="9" t="s">
        <v>33</v>
      </c>
      <c r="C21" s="10">
        <v>6.9409999999999998</v>
      </c>
      <c r="D21" s="11"/>
      <c r="E21" s="19">
        <f t="shared" si="0"/>
        <v>0</v>
      </c>
      <c r="F21" s="12"/>
      <c r="G21" s="21">
        <f t="shared" si="1"/>
        <v>0</v>
      </c>
    </row>
    <row r="22" spans="1:7" ht="15" customHeight="1" x14ac:dyDescent="0.2">
      <c r="A22" s="9" t="s">
        <v>78</v>
      </c>
      <c r="B22" s="9" t="s">
        <v>34</v>
      </c>
      <c r="C22" s="10">
        <v>207.2</v>
      </c>
      <c r="D22" s="11"/>
      <c r="E22" s="19">
        <f t="shared" si="0"/>
        <v>0</v>
      </c>
      <c r="F22" s="12"/>
      <c r="G22" s="21">
        <f t="shared" si="1"/>
        <v>0</v>
      </c>
    </row>
    <row r="23" spans="1:7" ht="15" customHeight="1" x14ac:dyDescent="0.2">
      <c r="A23" s="9" t="s">
        <v>35</v>
      </c>
      <c r="B23" s="9" t="s">
        <v>36</v>
      </c>
      <c r="C23" s="10">
        <v>24.31</v>
      </c>
      <c r="D23" s="11"/>
      <c r="E23" s="19">
        <f t="shared" si="0"/>
        <v>0</v>
      </c>
      <c r="F23" s="12"/>
      <c r="G23" s="21">
        <f t="shared" si="1"/>
        <v>0</v>
      </c>
    </row>
    <row r="24" spans="1:7" ht="15" customHeight="1" x14ac:dyDescent="0.2">
      <c r="A24" s="9" t="s">
        <v>37</v>
      </c>
      <c r="B24" s="9" t="s">
        <v>38</v>
      </c>
      <c r="C24" s="10">
        <v>54.94</v>
      </c>
      <c r="D24" s="11"/>
      <c r="E24" s="19">
        <f t="shared" si="0"/>
        <v>0</v>
      </c>
      <c r="F24" s="12"/>
      <c r="G24" s="21">
        <f t="shared" si="1"/>
        <v>0</v>
      </c>
    </row>
    <row r="25" spans="1:7" ht="15" customHeight="1" x14ac:dyDescent="0.2">
      <c r="A25" s="9" t="s">
        <v>39</v>
      </c>
      <c r="B25" s="9" t="s">
        <v>40</v>
      </c>
      <c r="C25" s="10">
        <v>22.99</v>
      </c>
      <c r="D25" s="11"/>
      <c r="E25" s="19">
        <f t="shared" si="0"/>
        <v>0</v>
      </c>
      <c r="F25" s="12"/>
      <c r="G25" s="21">
        <f t="shared" si="1"/>
        <v>0</v>
      </c>
    </row>
    <row r="26" spans="1:7" ht="15" customHeight="1" x14ac:dyDescent="0.2">
      <c r="A26" s="9" t="s">
        <v>41</v>
      </c>
      <c r="B26" s="9" t="s">
        <v>42</v>
      </c>
      <c r="C26" s="10">
        <v>20.18</v>
      </c>
      <c r="D26" s="11"/>
      <c r="E26" s="19">
        <f t="shared" si="0"/>
        <v>0</v>
      </c>
      <c r="F26" s="12"/>
      <c r="G26" s="21">
        <f t="shared" si="1"/>
        <v>0</v>
      </c>
    </row>
    <row r="27" spans="1:7" ht="15" customHeight="1" x14ac:dyDescent="0.2">
      <c r="A27" s="9" t="s">
        <v>43</v>
      </c>
      <c r="B27" s="9" t="s">
        <v>44</v>
      </c>
      <c r="C27" s="10">
        <v>58.69</v>
      </c>
      <c r="D27" s="11"/>
      <c r="E27" s="19">
        <f t="shared" si="0"/>
        <v>0</v>
      </c>
      <c r="F27" s="12"/>
      <c r="G27" s="21">
        <f t="shared" si="1"/>
        <v>0</v>
      </c>
    </row>
    <row r="28" spans="1:7" ht="15" customHeight="1" x14ac:dyDescent="0.2">
      <c r="A28" s="9" t="s">
        <v>45</v>
      </c>
      <c r="B28" s="9" t="s">
        <v>46</v>
      </c>
      <c r="C28" s="10">
        <v>195.1</v>
      </c>
      <c r="D28" s="11"/>
      <c r="E28" s="19">
        <f t="shared" si="0"/>
        <v>0</v>
      </c>
      <c r="F28" s="12"/>
      <c r="G28" s="21">
        <f t="shared" si="1"/>
        <v>0</v>
      </c>
    </row>
    <row r="29" spans="1:7" ht="15" customHeight="1" x14ac:dyDescent="0.2">
      <c r="A29" s="9" t="s">
        <v>47</v>
      </c>
      <c r="B29" s="9" t="s">
        <v>48</v>
      </c>
      <c r="C29" s="10">
        <v>28.09</v>
      </c>
      <c r="D29" s="11"/>
      <c r="E29" s="19">
        <f t="shared" si="0"/>
        <v>0</v>
      </c>
      <c r="F29" s="12"/>
      <c r="G29" s="21">
        <f t="shared" si="1"/>
        <v>0</v>
      </c>
    </row>
    <row r="30" spans="1:7" ht="15" customHeight="1" x14ac:dyDescent="0.2">
      <c r="A30" s="9" t="s">
        <v>79</v>
      </c>
      <c r="B30" s="9" t="s">
        <v>49</v>
      </c>
      <c r="C30" s="10">
        <v>14.01</v>
      </c>
      <c r="D30" s="11"/>
      <c r="E30" s="19">
        <f t="shared" si="0"/>
        <v>0</v>
      </c>
      <c r="F30" s="12"/>
      <c r="G30" s="21">
        <f t="shared" si="1"/>
        <v>0</v>
      </c>
    </row>
    <row r="31" spans="1:7" ht="15" customHeight="1" x14ac:dyDescent="0.2">
      <c r="A31" s="9" t="s">
        <v>80</v>
      </c>
      <c r="B31" s="9" t="s">
        <v>50</v>
      </c>
      <c r="C31" s="10">
        <v>118.7</v>
      </c>
      <c r="D31" s="11"/>
      <c r="E31" s="19">
        <f t="shared" si="0"/>
        <v>0</v>
      </c>
      <c r="F31" s="12"/>
      <c r="G31" s="21">
        <f t="shared" si="1"/>
        <v>0</v>
      </c>
    </row>
    <row r="32" spans="1:7" ht="15" customHeight="1" x14ac:dyDescent="0.2">
      <c r="A32" s="9" t="s">
        <v>51</v>
      </c>
      <c r="B32" s="9" t="s">
        <v>52</v>
      </c>
      <c r="C32" s="10">
        <v>47.87</v>
      </c>
      <c r="D32" s="11"/>
      <c r="E32" s="19">
        <f t="shared" si="0"/>
        <v>0</v>
      </c>
      <c r="F32" s="12"/>
      <c r="G32" s="21">
        <f t="shared" si="1"/>
        <v>0</v>
      </c>
    </row>
    <row r="33" spans="1:7" ht="15" customHeight="1" x14ac:dyDescent="0.2">
      <c r="A33" s="9" t="s">
        <v>53</v>
      </c>
      <c r="B33" s="9" t="s">
        <v>54</v>
      </c>
      <c r="C33" s="10">
        <v>238</v>
      </c>
      <c r="D33" s="11"/>
      <c r="E33" s="19">
        <f t="shared" si="0"/>
        <v>0</v>
      </c>
      <c r="F33" s="12"/>
      <c r="G33" s="21">
        <f t="shared" si="1"/>
        <v>0</v>
      </c>
    </row>
    <row r="34" spans="1:7" ht="15" customHeight="1" x14ac:dyDescent="0.2">
      <c r="A34" s="9" t="s">
        <v>81</v>
      </c>
      <c r="B34" s="9" t="s">
        <v>55</v>
      </c>
      <c r="C34" s="10">
        <v>1.008</v>
      </c>
      <c r="D34" s="11"/>
      <c r="E34" s="19">
        <f t="shared" si="0"/>
        <v>0</v>
      </c>
      <c r="F34" s="12"/>
      <c r="G34" s="21">
        <f t="shared" si="1"/>
        <v>0</v>
      </c>
    </row>
    <row r="35" spans="1:7" ht="15" customHeight="1" x14ac:dyDescent="0.2">
      <c r="A35" s="9" t="s">
        <v>56</v>
      </c>
      <c r="B35" s="9" t="s">
        <v>57</v>
      </c>
      <c r="C35" s="10">
        <v>183.8</v>
      </c>
      <c r="D35" s="11"/>
      <c r="E35" s="19">
        <f t="shared" si="0"/>
        <v>0</v>
      </c>
      <c r="F35" s="12"/>
      <c r="G35" s="21">
        <f t="shared" si="1"/>
        <v>0</v>
      </c>
    </row>
    <row r="36" spans="1:7" ht="15" customHeight="1" x14ac:dyDescent="0.2">
      <c r="A36" s="9" t="s">
        <v>82</v>
      </c>
      <c r="B36" s="9" t="s">
        <v>58</v>
      </c>
      <c r="C36" s="10">
        <v>55.85</v>
      </c>
      <c r="D36" s="11"/>
      <c r="E36" s="19">
        <f t="shared" si="0"/>
        <v>0</v>
      </c>
      <c r="F36" s="12"/>
      <c r="G36" s="21">
        <f t="shared" si="1"/>
        <v>0</v>
      </c>
    </row>
    <row r="37" spans="1:7" ht="15" customHeight="1" x14ac:dyDescent="0.2">
      <c r="A37" s="9" t="s">
        <v>83</v>
      </c>
      <c r="B37" s="9" t="s">
        <v>59</v>
      </c>
      <c r="C37" s="10">
        <v>107.9</v>
      </c>
      <c r="D37" s="11"/>
      <c r="E37" s="19">
        <f t="shared" si="0"/>
        <v>0</v>
      </c>
      <c r="F37" s="12"/>
      <c r="G37" s="21">
        <f t="shared" si="1"/>
        <v>0</v>
      </c>
    </row>
    <row r="38" spans="1:7" ht="15" customHeight="1" x14ac:dyDescent="0.2">
      <c r="A38" s="9" t="s">
        <v>60</v>
      </c>
      <c r="B38" s="9" t="s">
        <v>61</v>
      </c>
      <c r="C38" s="10">
        <v>65.38</v>
      </c>
      <c r="D38" s="11"/>
      <c r="E38" s="19">
        <f t="shared" si="0"/>
        <v>0</v>
      </c>
      <c r="F38" s="12"/>
      <c r="G38" s="21">
        <f t="shared" si="1"/>
        <v>0</v>
      </c>
    </row>
    <row r="39" spans="1:7" ht="15" customHeight="1" x14ac:dyDescent="0.2">
      <c r="A39" s="9" t="s">
        <v>84</v>
      </c>
      <c r="B39" s="9" t="s">
        <v>62</v>
      </c>
      <c r="C39" s="10">
        <v>16</v>
      </c>
      <c r="D39" s="11">
        <v>6</v>
      </c>
      <c r="E39" s="19">
        <f t="shared" si="0"/>
        <v>96</v>
      </c>
      <c r="F39" s="12">
        <v>6</v>
      </c>
      <c r="G39" s="21">
        <f t="shared" si="1"/>
        <v>96</v>
      </c>
    </row>
    <row r="40" spans="1:7" ht="15" customHeight="1" x14ac:dyDescent="0.2">
      <c r="A40" s="9" t="s">
        <v>85</v>
      </c>
      <c r="B40" s="9" t="s">
        <v>63</v>
      </c>
      <c r="C40" s="10">
        <v>32.06</v>
      </c>
      <c r="D40" s="11"/>
      <c r="E40" s="19">
        <f t="shared" ref="E40" si="2">C40*D40</f>
        <v>0</v>
      </c>
      <c r="F40" s="12"/>
      <c r="G40" s="21">
        <f t="shared" ref="G40" si="3">C40*F40</f>
        <v>0</v>
      </c>
    </row>
    <row r="41" spans="1:7" ht="15" customHeight="1" x14ac:dyDescent="0.2">
      <c r="A41" s="9"/>
      <c r="B41" s="9"/>
      <c r="C41" s="10"/>
      <c r="D41" s="11"/>
      <c r="E41" s="19"/>
      <c r="F41" s="12"/>
      <c r="G41" s="21"/>
    </row>
    <row r="42" spans="1:7" ht="15" customHeight="1" x14ac:dyDescent="0.2">
      <c r="A42" s="9"/>
      <c r="B42" s="9"/>
      <c r="C42" s="10"/>
      <c r="D42" s="11"/>
      <c r="E42" s="19"/>
      <c r="F42" s="12"/>
      <c r="G42" s="21"/>
    </row>
    <row r="43" spans="1:7" ht="15" customHeight="1" x14ac:dyDescent="0.2">
      <c r="A43" s="9"/>
      <c r="B43" s="9"/>
      <c r="C43" s="10"/>
      <c r="D43" s="11"/>
      <c r="E43" s="19"/>
      <c r="F43" s="12"/>
      <c r="G43" s="21"/>
    </row>
    <row r="44" spans="1:7" ht="15" customHeight="1" x14ac:dyDescent="0.2">
      <c r="A44" s="9"/>
      <c r="B44" s="9"/>
      <c r="C44" s="10"/>
      <c r="D44" s="11"/>
      <c r="E44" s="19"/>
      <c r="F44" s="12"/>
      <c r="G44" s="21"/>
    </row>
    <row r="45" spans="1:7" ht="15" customHeight="1" x14ac:dyDescent="0.2">
      <c r="A45" s="9"/>
      <c r="B45" s="9"/>
      <c r="C45" s="10"/>
      <c r="D45" s="11"/>
      <c r="E45" s="19"/>
      <c r="F45" s="12"/>
      <c r="G45" s="21"/>
    </row>
    <row r="47" spans="1:7" ht="15" customHeight="1" x14ac:dyDescent="0.2">
      <c r="A47" s="9" t="s">
        <v>71</v>
      </c>
      <c r="B47" s="9"/>
      <c r="C47" s="10"/>
      <c r="D47" s="4" t="s">
        <v>88</v>
      </c>
      <c r="E47" s="19">
        <f t="shared" ref="E47:G47" si="4">SUM(E1:E45)</f>
        <v>245.10000000000002</v>
      </c>
      <c r="F47" s="6" t="s">
        <v>89</v>
      </c>
      <c r="G47" s="21">
        <f t="shared" si="4"/>
        <v>96</v>
      </c>
    </row>
  </sheetData>
  <sheetProtection algorithmName="SHA-512" hashValue="xbasBhwbm5LiCwW+Hu7h62+PdPCL8Meq2urrDKwLrcP3YkwRkraWTXc4hSb95HUCGrHA+/mL5vW/ELVCBheLsw==" saltValue="jN2kgQzlFzNpVBQsiVw+TQ==" spinCount="100000" sheet="1" objects="1" scenarios="1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7" workbookViewId="0">
      <selection activeCell="D2" sqref="D2"/>
    </sheetView>
  </sheetViews>
  <sheetFormatPr defaultRowHeight="12.75" x14ac:dyDescent="0.2"/>
  <cols>
    <col min="1" max="1" width="14.28515625" style="46" customWidth="1"/>
    <col min="2" max="2" width="5.28515625" style="46" customWidth="1"/>
    <col min="3" max="3" width="9.140625" style="51"/>
    <col min="4" max="4" width="6.5703125" style="52" customWidth="1"/>
    <col min="5" max="5" width="9.85546875" style="53" customWidth="1"/>
    <col min="6" max="6" width="6.5703125" style="54" customWidth="1"/>
    <col min="7" max="7" width="9.85546875" style="55" customWidth="1"/>
    <col min="8" max="8" width="9.140625" style="46"/>
    <col min="9" max="9" width="26.5703125" style="46" customWidth="1"/>
    <col min="10" max="10" width="10.7109375" style="46" customWidth="1"/>
    <col min="11" max="16384" width="9.140625" style="46"/>
  </cols>
  <sheetData>
    <row r="1" spans="1:10" s="37" customFormat="1" ht="15" customHeight="1" x14ac:dyDescent="0.2">
      <c r="A1" s="31" t="s">
        <v>64</v>
      </c>
      <c r="B1" s="31"/>
      <c r="C1" s="32" t="s">
        <v>65</v>
      </c>
      <c r="D1" s="33" t="s">
        <v>67</v>
      </c>
      <c r="E1" s="34" t="s">
        <v>86</v>
      </c>
      <c r="F1" s="35" t="s">
        <v>68</v>
      </c>
      <c r="G1" s="36" t="s">
        <v>87</v>
      </c>
      <c r="I1" s="38" t="s">
        <v>66</v>
      </c>
      <c r="J1" s="39"/>
    </row>
    <row r="2" spans="1:10" ht="15" customHeight="1" x14ac:dyDescent="0.2">
      <c r="A2" s="40" t="s">
        <v>0</v>
      </c>
      <c r="B2" s="40" t="s">
        <v>1</v>
      </c>
      <c r="C2" s="41">
        <v>26.98</v>
      </c>
      <c r="D2" s="42"/>
      <c r="E2" s="43"/>
      <c r="F2" s="44"/>
      <c r="G2" s="45"/>
    </row>
    <row r="3" spans="1:10" ht="15" customHeight="1" x14ac:dyDescent="0.2">
      <c r="A3" s="40" t="s">
        <v>2</v>
      </c>
      <c r="B3" s="40" t="s">
        <v>3</v>
      </c>
      <c r="C3" s="41">
        <v>39.950000000000003</v>
      </c>
      <c r="D3" s="42"/>
      <c r="E3" s="43"/>
      <c r="F3" s="44"/>
      <c r="G3" s="45"/>
      <c r="I3" s="47" t="s">
        <v>70</v>
      </c>
      <c r="J3" s="48"/>
    </row>
    <row r="4" spans="1:10" ht="15" customHeight="1" x14ac:dyDescent="0.2">
      <c r="A4" s="40" t="s">
        <v>4</v>
      </c>
      <c r="B4" s="40" t="s">
        <v>5</v>
      </c>
      <c r="C4" s="41">
        <v>137.30000000000001</v>
      </c>
      <c r="D4" s="42"/>
      <c r="E4" s="43"/>
      <c r="F4" s="44"/>
      <c r="G4" s="45"/>
      <c r="I4" s="49"/>
      <c r="J4" s="49"/>
    </row>
    <row r="5" spans="1:10" ht="15" customHeight="1" x14ac:dyDescent="0.2">
      <c r="A5" s="40" t="s">
        <v>6</v>
      </c>
      <c r="B5" s="40" t="s">
        <v>7</v>
      </c>
      <c r="C5" s="41">
        <v>10.81</v>
      </c>
      <c r="D5" s="42"/>
      <c r="E5" s="43"/>
      <c r="F5" s="44"/>
      <c r="G5" s="45"/>
      <c r="I5" s="47" t="s">
        <v>69</v>
      </c>
      <c r="J5" s="50"/>
    </row>
    <row r="6" spans="1:10" ht="15" customHeight="1" x14ac:dyDescent="0.2">
      <c r="A6" s="40" t="s">
        <v>8</v>
      </c>
      <c r="B6" s="40" t="s">
        <v>9</v>
      </c>
      <c r="C6" s="41">
        <v>79.900000000000006</v>
      </c>
      <c r="D6" s="42"/>
      <c r="E6" s="43"/>
      <c r="F6" s="44"/>
      <c r="G6" s="45"/>
    </row>
    <row r="7" spans="1:10" ht="15" customHeight="1" x14ac:dyDescent="0.2">
      <c r="A7" s="40" t="s">
        <v>10</v>
      </c>
      <c r="B7" s="40" t="s">
        <v>11</v>
      </c>
      <c r="C7" s="41">
        <v>112.4</v>
      </c>
      <c r="D7" s="42"/>
      <c r="E7" s="43"/>
      <c r="F7" s="44"/>
      <c r="G7" s="45"/>
      <c r="I7" s="37" t="s">
        <v>92</v>
      </c>
    </row>
    <row r="8" spans="1:10" ht="15" customHeight="1" x14ac:dyDescent="0.2">
      <c r="A8" s="40" t="s">
        <v>12</v>
      </c>
      <c r="B8" s="40" t="s">
        <v>13</v>
      </c>
      <c r="C8" s="41">
        <v>40.08</v>
      </c>
      <c r="D8" s="42"/>
      <c r="E8" s="43"/>
      <c r="F8" s="44"/>
      <c r="G8" s="45"/>
      <c r="I8" s="46" t="s">
        <v>90</v>
      </c>
    </row>
    <row r="9" spans="1:10" ht="15" customHeight="1" x14ac:dyDescent="0.2">
      <c r="A9" s="40" t="s">
        <v>14</v>
      </c>
      <c r="B9" s="40" t="s">
        <v>15</v>
      </c>
      <c r="C9" s="41">
        <v>35.450000000000003</v>
      </c>
      <c r="D9" s="42"/>
      <c r="E9" s="43"/>
      <c r="F9" s="44"/>
      <c r="G9" s="45"/>
      <c r="I9" s="46" t="s">
        <v>91</v>
      </c>
    </row>
    <row r="10" spans="1:10" ht="15" customHeight="1" x14ac:dyDescent="0.2">
      <c r="A10" s="40" t="s">
        <v>16</v>
      </c>
      <c r="B10" s="40" t="s">
        <v>17</v>
      </c>
      <c r="C10" s="41">
        <v>52</v>
      </c>
      <c r="D10" s="42"/>
      <c r="E10" s="43"/>
      <c r="F10" s="44"/>
      <c r="G10" s="45"/>
      <c r="I10" s="46" t="s">
        <v>93</v>
      </c>
    </row>
    <row r="11" spans="1:10" ht="15" customHeight="1" x14ac:dyDescent="0.2">
      <c r="A11" s="40" t="s">
        <v>18</v>
      </c>
      <c r="B11" s="40" t="s">
        <v>19</v>
      </c>
      <c r="C11" s="41">
        <v>19</v>
      </c>
      <c r="D11" s="42"/>
      <c r="E11" s="43"/>
      <c r="F11" s="44"/>
      <c r="G11" s="45"/>
    </row>
    <row r="12" spans="1:10" ht="15" customHeight="1" x14ac:dyDescent="0.2">
      <c r="A12" s="40" t="s">
        <v>72</v>
      </c>
      <c r="B12" s="40" t="s">
        <v>20</v>
      </c>
      <c r="C12" s="41">
        <v>30.97</v>
      </c>
      <c r="D12" s="42"/>
      <c r="E12" s="43"/>
      <c r="F12" s="44"/>
      <c r="G12" s="45"/>
      <c r="I12" s="37" t="s">
        <v>97</v>
      </c>
    </row>
    <row r="13" spans="1:10" ht="15" customHeight="1" x14ac:dyDescent="0.2">
      <c r="A13" s="40" t="s">
        <v>73</v>
      </c>
      <c r="B13" s="40" t="s">
        <v>21</v>
      </c>
      <c r="C13" s="41">
        <v>197</v>
      </c>
      <c r="D13" s="42"/>
      <c r="E13" s="43"/>
      <c r="F13" s="44"/>
      <c r="G13" s="45"/>
      <c r="I13" s="46" t="s">
        <v>98</v>
      </c>
    </row>
    <row r="14" spans="1:10" ht="15" customHeight="1" x14ac:dyDescent="0.2">
      <c r="A14" s="40" t="s">
        <v>22</v>
      </c>
      <c r="B14" s="40" t="s">
        <v>23</v>
      </c>
      <c r="C14" s="41">
        <v>4.0030000000000001</v>
      </c>
      <c r="D14" s="42"/>
      <c r="E14" s="43"/>
      <c r="F14" s="44"/>
      <c r="G14" s="45"/>
    </row>
    <row r="15" spans="1:10" ht="15" customHeight="1" x14ac:dyDescent="0.2">
      <c r="A15" s="40" t="s">
        <v>74</v>
      </c>
      <c r="B15" s="40" t="s">
        <v>24</v>
      </c>
      <c r="C15" s="41">
        <v>126.9</v>
      </c>
      <c r="D15" s="42"/>
      <c r="E15" s="43"/>
      <c r="F15" s="44"/>
      <c r="G15" s="45"/>
      <c r="I15" s="7" t="s">
        <v>100</v>
      </c>
    </row>
    <row r="16" spans="1:10" ht="15" customHeight="1" x14ac:dyDescent="0.2">
      <c r="A16" s="40" t="s">
        <v>25</v>
      </c>
      <c r="B16" s="40" t="s">
        <v>26</v>
      </c>
      <c r="C16" s="41">
        <v>39.1</v>
      </c>
      <c r="D16" s="42"/>
      <c r="E16" s="43"/>
      <c r="F16" s="44"/>
      <c r="G16" s="45"/>
    </row>
    <row r="17" spans="1:7" ht="15" customHeight="1" x14ac:dyDescent="0.2">
      <c r="A17" s="40" t="s">
        <v>27</v>
      </c>
      <c r="B17" s="40" t="s">
        <v>28</v>
      </c>
      <c r="C17" s="41">
        <v>58.93</v>
      </c>
      <c r="D17" s="42"/>
      <c r="E17" s="43"/>
      <c r="F17" s="44"/>
      <c r="G17" s="45"/>
    </row>
    <row r="18" spans="1:7" ht="15" customHeight="1" x14ac:dyDescent="0.2">
      <c r="A18" s="40" t="s">
        <v>75</v>
      </c>
      <c r="B18" s="40" t="s">
        <v>29</v>
      </c>
      <c r="C18" s="41">
        <v>12.01</v>
      </c>
      <c r="D18" s="42"/>
      <c r="E18" s="43"/>
      <c r="F18" s="44"/>
      <c r="G18" s="45"/>
    </row>
    <row r="19" spans="1:7" ht="15" customHeight="1" x14ac:dyDescent="0.2">
      <c r="A19" s="40" t="s">
        <v>76</v>
      </c>
      <c r="B19" s="40" t="s">
        <v>30</v>
      </c>
      <c r="C19" s="41">
        <v>63.55</v>
      </c>
      <c r="D19" s="42"/>
      <c r="E19" s="43"/>
      <c r="F19" s="44"/>
      <c r="G19" s="45"/>
    </row>
    <row r="20" spans="1:7" ht="15" customHeight="1" x14ac:dyDescent="0.2">
      <c r="A20" s="40" t="s">
        <v>77</v>
      </c>
      <c r="B20" s="40" t="s">
        <v>31</v>
      </c>
      <c r="C20" s="41">
        <v>200.6</v>
      </c>
      <c r="D20" s="42"/>
      <c r="E20" s="43"/>
      <c r="F20" s="44"/>
      <c r="G20" s="45"/>
    </row>
    <row r="21" spans="1:7" ht="15" customHeight="1" x14ac:dyDescent="0.2">
      <c r="A21" s="40" t="s">
        <v>32</v>
      </c>
      <c r="B21" s="40" t="s">
        <v>33</v>
      </c>
      <c r="C21" s="41">
        <v>6.9409999999999998</v>
      </c>
      <c r="D21" s="42"/>
      <c r="E21" s="43"/>
      <c r="F21" s="44"/>
      <c r="G21" s="45"/>
    </row>
    <row r="22" spans="1:7" ht="15" customHeight="1" x14ac:dyDescent="0.2">
      <c r="A22" s="40" t="s">
        <v>78</v>
      </c>
      <c r="B22" s="40" t="s">
        <v>34</v>
      </c>
      <c r="C22" s="41">
        <v>207.2</v>
      </c>
      <c r="D22" s="42"/>
      <c r="E22" s="43"/>
      <c r="F22" s="44"/>
      <c r="G22" s="45"/>
    </row>
    <row r="23" spans="1:7" ht="15" customHeight="1" x14ac:dyDescent="0.2">
      <c r="A23" s="40" t="s">
        <v>35</v>
      </c>
      <c r="B23" s="40" t="s">
        <v>36</v>
      </c>
      <c r="C23" s="41">
        <v>24.31</v>
      </c>
      <c r="D23" s="42"/>
      <c r="E23" s="43"/>
      <c r="F23" s="44"/>
      <c r="G23" s="45"/>
    </row>
    <row r="24" spans="1:7" ht="15" customHeight="1" x14ac:dyDescent="0.2">
      <c r="A24" s="40" t="s">
        <v>37</v>
      </c>
      <c r="B24" s="40" t="s">
        <v>38</v>
      </c>
      <c r="C24" s="41">
        <v>54.94</v>
      </c>
      <c r="D24" s="42"/>
      <c r="E24" s="43"/>
      <c r="F24" s="44"/>
      <c r="G24" s="45"/>
    </row>
    <row r="25" spans="1:7" ht="15" customHeight="1" x14ac:dyDescent="0.2">
      <c r="A25" s="40" t="s">
        <v>39</v>
      </c>
      <c r="B25" s="40" t="s">
        <v>40</v>
      </c>
      <c r="C25" s="41">
        <v>22.99</v>
      </c>
      <c r="D25" s="42"/>
      <c r="E25" s="43"/>
      <c r="F25" s="44"/>
      <c r="G25" s="45"/>
    </row>
    <row r="26" spans="1:7" ht="15" customHeight="1" x14ac:dyDescent="0.2">
      <c r="A26" s="40" t="s">
        <v>41</v>
      </c>
      <c r="B26" s="40" t="s">
        <v>42</v>
      </c>
      <c r="C26" s="41">
        <v>20.18</v>
      </c>
      <c r="D26" s="42"/>
      <c r="E26" s="43"/>
      <c r="F26" s="44"/>
      <c r="G26" s="45"/>
    </row>
    <row r="27" spans="1:7" ht="15" customHeight="1" x14ac:dyDescent="0.2">
      <c r="A27" s="40" t="s">
        <v>43</v>
      </c>
      <c r="B27" s="40" t="s">
        <v>44</v>
      </c>
      <c r="C27" s="41">
        <v>58.69</v>
      </c>
      <c r="D27" s="42"/>
      <c r="E27" s="43"/>
      <c r="F27" s="44"/>
      <c r="G27" s="45"/>
    </row>
    <row r="28" spans="1:7" ht="15" customHeight="1" x14ac:dyDescent="0.2">
      <c r="A28" s="40" t="s">
        <v>45</v>
      </c>
      <c r="B28" s="40" t="s">
        <v>46</v>
      </c>
      <c r="C28" s="41">
        <v>195.1</v>
      </c>
      <c r="D28" s="42"/>
      <c r="E28" s="43"/>
      <c r="F28" s="44"/>
      <c r="G28" s="45"/>
    </row>
    <row r="29" spans="1:7" ht="15" customHeight="1" x14ac:dyDescent="0.2">
      <c r="A29" s="40" t="s">
        <v>47</v>
      </c>
      <c r="B29" s="40" t="s">
        <v>48</v>
      </c>
      <c r="C29" s="41">
        <v>28.09</v>
      </c>
      <c r="D29" s="42"/>
      <c r="E29" s="43"/>
      <c r="F29" s="44"/>
      <c r="G29" s="45"/>
    </row>
    <row r="30" spans="1:7" ht="15" customHeight="1" x14ac:dyDescent="0.2">
      <c r="A30" s="40" t="s">
        <v>79</v>
      </c>
      <c r="B30" s="40" t="s">
        <v>49</v>
      </c>
      <c r="C30" s="41">
        <v>14.01</v>
      </c>
      <c r="D30" s="42"/>
      <c r="E30" s="43"/>
      <c r="F30" s="44"/>
      <c r="G30" s="45"/>
    </row>
    <row r="31" spans="1:7" ht="15" customHeight="1" x14ac:dyDescent="0.2">
      <c r="A31" s="40" t="s">
        <v>80</v>
      </c>
      <c r="B31" s="40" t="s">
        <v>50</v>
      </c>
      <c r="C31" s="41">
        <v>118.7</v>
      </c>
      <c r="D31" s="42"/>
      <c r="E31" s="43"/>
      <c r="F31" s="44"/>
      <c r="G31" s="45"/>
    </row>
    <row r="32" spans="1:7" ht="15" customHeight="1" x14ac:dyDescent="0.2">
      <c r="A32" s="40" t="s">
        <v>51</v>
      </c>
      <c r="B32" s="40" t="s">
        <v>52</v>
      </c>
      <c r="C32" s="41">
        <v>47.87</v>
      </c>
      <c r="D32" s="42"/>
      <c r="E32" s="43"/>
      <c r="F32" s="44"/>
      <c r="G32" s="45"/>
    </row>
    <row r="33" spans="1:7" ht="15" customHeight="1" x14ac:dyDescent="0.2">
      <c r="A33" s="40" t="s">
        <v>53</v>
      </c>
      <c r="B33" s="40" t="s">
        <v>54</v>
      </c>
      <c r="C33" s="41">
        <v>238</v>
      </c>
      <c r="D33" s="42"/>
      <c r="E33" s="43"/>
      <c r="F33" s="44"/>
      <c r="G33" s="45"/>
    </row>
    <row r="34" spans="1:7" ht="15" customHeight="1" x14ac:dyDescent="0.2">
      <c r="A34" s="40" t="s">
        <v>81</v>
      </c>
      <c r="B34" s="40" t="s">
        <v>55</v>
      </c>
      <c r="C34" s="41">
        <v>1.008</v>
      </c>
      <c r="D34" s="42"/>
      <c r="E34" s="43"/>
      <c r="F34" s="44"/>
      <c r="G34" s="45"/>
    </row>
    <row r="35" spans="1:7" ht="15" customHeight="1" x14ac:dyDescent="0.2">
      <c r="A35" s="40" t="s">
        <v>56</v>
      </c>
      <c r="B35" s="40" t="s">
        <v>57</v>
      </c>
      <c r="C35" s="41">
        <v>183.8</v>
      </c>
      <c r="D35" s="42"/>
      <c r="E35" s="43"/>
      <c r="F35" s="44"/>
      <c r="G35" s="45"/>
    </row>
    <row r="36" spans="1:7" ht="15" customHeight="1" x14ac:dyDescent="0.2">
      <c r="A36" s="40" t="s">
        <v>82</v>
      </c>
      <c r="B36" s="40" t="s">
        <v>58</v>
      </c>
      <c r="C36" s="41">
        <v>55.85</v>
      </c>
      <c r="D36" s="42"/>
      <c r="E36" s="43"/>
      <c r="F36" s="44"/>
      <c r="G36" s="45"/>
    </row>
    <row r="37" spans="1:7" ht="15" customHeight="1" x14ac:dyDescent="0.2">
      <c r="A37" s="40" t="s">
        <v>83</v>
      </c>
      <c r="B37" s="40" t="s">
        <v>59</v>
      </c>
      <c r="C37" s="41">
        <v>107.9</v>
      </c>
      <c r="D37" s="42"/>
      <c r="E37" s="43"/>
      <c r="F37" s="44"/>
      <c r="G37" s="45"/>
    </row>
    <row r="38" spans="1:7" ht="15" customHeight="1" x14ac:dyDescent="0.2">
      <c r="A38" s="40" t="s">
        <v>60</v>
      </c>
      <c r="B38" s="40" t="s">
        <v>61</v>
      </c>
      <c r="C38" s="41">
        <v>65.38</v>
      </c>
      <c r="D38" s="42"/>
      <c r="E38" s="43"/>
      <c r="F38" s="44"/>
      <c r="G38" s="45"/>
    </row>
    <row r="39" spans="1:7" ht="15" customHeight="1" x14ac:dyDescent="0.2">
      <c r="A39" s="40" t="s">
        <v>84</v>
      </c>
      <c r="B39" s="40" t="s">
        <v>62</v>
      </c>
      <c r="C39" s="41">
        <v>16</v>
      </c>
      <c r="D39" s="42"/>
      <c r="E39" s="43"/>
      <c r="F39" s="44"/>
      <c r="G39" s="45"/>
    </row>
    <row r="40" spans="1:7" ht="15" customHeight="1" x14ac:dyDescent="0.2">
      <c r="A40" s="40" t="s">
        <v>85</v>
      </c>
      <c r="B40" s="40" t="s">
        <v>63</v>
      </c>
      <c r="C40" s="41">
        <v>32.06</v>
      </c>
      <c r="D40" s="42"/>
      <c r="E40" s="43"/>
      <c r="F40" s="44"/>
      <c r="G40" s="45"/>
    </row>
    <row r="41" spans="1:7" ht="15" customHeight="1" x14ac:dyDescent="0.2">
      <c r="A41" s="40"/>
      <c r="B41" s="40"/>
      <c r="C41" s="41"/>
      <c r="D41" s="42"/>
      <c r="E41" s="43"/>
      <c r="F41" s="44"/>
      <c r="G41" s="45"/>
    </row>
    <row r="42" spans="1:7" ht="15" customHeight="1" x14ac:dyDescent="0.2">
      <c r="A42" s="40"/>
      <c r="B42" s="40"/>
      <c r="C42" s="41"/>
      <c r="D42" s="42"/>
      <c r="E42" s="43"/>
      <c r="F42" s="44"/>
      <c r="G42" s="45"/>
    </row>
    <row r="43" spans="1:7" ht="15" customHeight="1" x14ac:dyDescent="0.2">
      <c r="A43" s="40"/>
      <c r="B43" s="40"/>
      <c r="C43" s="41"/>
      <c r="D43" s="42"/>
      <c r="E43" s="43"/>
      <c r="F43" s="44"/>
      <c r="G43" s="45"/>
    </row>
    <row r="44" spans="1:7" ht="15" customHeight="1" x14ac:dyDescent="0.2">
      <c r="A44" s="40"/>
      <c r="B44" s="40"/>
      <c r="C44" s="41"/>
      <c r="D44" s="42"/>
      <c r="E44" s="43"/>
      <c r="F44" s="44"/>
      <c r="G44" s="45"/>
    </row>
    <row r="45" spans="1:7" ht="15" customHeight="1" x14ac:dyDescent="0.2">
      <c r="A45" s="40"/>
      <c r="B45" s="40"/>
      <c r="C45" s="41"/>
      <c r="D45" s="42"/>
      <c r="E45" s="43"/>
      <c r="F45" s="44"/>
      <c r="G45" s="45"/>
    </row>
    <row r="47" spans="1:7" ht="15" customHeight="1" x14ac:dyDescent="0.2">
      <c r="A47" s="40" t="s">
        <v>71</v>
      </c>
      <c r="B47" s="40"/>
      <c r="C47" s="41"/>
      <c r="D47" s="34" t="s">
        <v>88</v>
      </c>
      <c r="E47" s="43"/>
      <c r="F47" s="36" t="s">
        <v>89</v>
      </c>
      <c r="G47" s="4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Rekentool</vt:lpstr>
      <vt:lpstr>Voorbeeld</vt:lpstr>
      <vt:lpstr>Zonder formules</vt:lpstr>
    </vt:vector>
  </TitlesOfParts>
  <Company>OVO-Zaanstad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Dylan</dc:creator>
  <cp:lastModifiedBy>Henk Ubbels</cp:lastModifiedBy>
  <dcterms:created xsi:type="dcterms:W3CDTF">2016-10-31T11:21:50Z</dcterms:created>
  <dcterms:modified xsi:type="dcterms:W3CDTF">2016-12-24T18:17:13Z</dcterms:modified>
</cp:coreProperties>
</file>